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26" activeTab="0"/>
  </bookViews>
  <sheets>
    <sheet name="Calendar Template" sheetId="1" r:id="rId1"/>
    <sheet name="HS Bell Sched" sheetId="2" r:id="rId2"/>
    <sheet name="Elem Bell Sched" sheetId="3" r:id="rId3"/>
    <sheet name="Background Info" sheetId="4" r:id="rId4"/>
    <sheet name="Codes" sheetId="5" state="hidden" r:id="rId5"/>
  </sheets>
  <definedNames>
    <definedName name="Codes">'Codes'!$A$2:$A$15</definedName>
  </definedNames>
  <calcPr fullCalcOnLoad="1"/>
</workbook>
</file>

<file path=xl/sharedStrings.xml><?xml version="1.0" encoding="utf-8"?>
<sst xmlns="http://schemas.openxmlformats.org/spreadsheetml/2006/main" count="610" uniqueCount="201">
  <si>
    <t>WKND</t>
  </si>
  <si>
    <t>I</t>
  </si>
  <si>
    <t>H</t>
  </si>
  <si>
    <t>N/A</t>
  </si>
  <si>
    <t>ED-PD</t>
  </si>
  <si>
    <t>RC</t>
  </si>
  <si>
    <t>TI</t>
  </si>
  <si>
    <t>EM</t>
  </si>
  <si>
    <t>PD</t>
  </si>
  <si>
    <t>ED-RC</t>
  </si>
  <si>
    <t>RCD</t>
  </si>
  <si>
    <t>INT</t>
  </si>
  <si>
    <t>G</t>
  </si>
  <si>
    <t>Legend - Do not use colors</t>
  </si>
  <si>
    <t>Instructional day</t>
  </si>
  <si>
    <t>Labor Day</t>
  </si>
  <si>
    <t>FD</t>
  </si>
  <si>
    <t>First day of school</t>
  </si>
  <si>
    <t>Q/T</t>
  </si>
  <si>
    <t>End of quarter or trimester</t>
  </si>
  <si>
    <t>Veterans Day</t>
  </si>
  <si>
    <t>Professional Development/Staff Development: No students present</t>
  </si>
  <si>
    <t>Thanksgiving</t>
  </si>
  <si>
    <t>Holiday: No school</t>
  </si>
  <si>
    <t>ML King's Birthday</t>
  </si>
  <si>
    <t>Early dismissal: 1/2 day attendance for students due to PD</t>
  </si>
  <si>
    <t>Lincolns Birthday</t>
  </si>
  <si>
    <t>Early dismissal: 1/2 day attendance for students due to report card pickup</t>
  </si>
  <si>
    <t>President's Day</t>
  </si>
  <si>
    <t>Report card pick-up/Parent Teacher conference: No students present</t>
  </si>
  <si>
    <t>Report card distribution: Students present</t>
  </si>
  <si>
    <t>Memorial Day</t>
  </si>
  <si>
    <t xml:space="preserve">LD </t>
  </si>
  <si>
    <t>Last day of school</t>
  </si>
  <si>
    <t>Teacher Institute</t>
  </si>
  <si>
    <t>Intersession</t>
  </si>
  <si>
    <t>CPS Winter Break</t>
  </si>
  <si>
    <t xml:space="preserve">Emergency day </t>
  </si>
  <si>
    <t>CPS Spring Break</t>
  </si>
  <si>
    <t>Graduation date(s) if applicable</t>
  </si>
  <si>
    <t>Please enter the information requested below</t>
  </si>
  <si>
    <t>Time building is opened</t>
  </si>
  <si>
    <t>School start time</t>
  </si>
  <si>
    <t>School end time</t>
  </si>
  <si>
    <t>Time building is closed</t>
  </si>
  <si>
    <t>Date summer school begins (if applicable)</t>
  </si>
  <si>
    <t>Date summer school ends (if applicable)</t>
  </si>
  <si>
    <t>Codes</t>
  </si>
  <si>
    <t>Lottery Type</t>
  </si>
  <si>
    <t>School Name</t>
  </si>
  <si>
    <t>Computerized</t>
  </si>
  <si>
    <t>Academy for Global Citizenship Charter School</t>
  </si>
  <si>
    <t>Manual</t>
  </si>
  <si>
    <t>Alain Locke Charter Academy Charter School</t>
  </si>
  <si>
    <t>Amandla Charter School</t>
  </si>
  <si>
    <t>Architecture, Construction, and Engineering (ACE) Technical Charter School</t>
  </si>
  <si>
    <t>ASPIRA Charter School - Early College High School Campus</t>
  </si>
  <si>
    <t>ASPIRA Charter School - Haugan Middle School Campus</t>
  </si>
  <si>
    <t>ASPIRA Charter School - Mirta Ramirez Computer Science High School Campus</t>
  </si>
  <si>
    <t>Austin Business and Entrepreneurship Academy</t>
  </si>
  <si>
    <t>Betty Shabazz International Charter School - Barbara A. Sizemore Academy Campus</t>
  </si>
  <si>
    <t>LD</t>
  </si>
  <si>
    <t>Betty Shabazz International Charter School - Betty Shabazz Campus</t>
  </si>
  <si>
    <t>Betty Shabazz International Charter School - DuSable Leadership Academy Campus</t>
  </si>
  <si>
    <t>Bronzeville Lighthouse Charter School</t>
  </si>
  <si>
    <t>Catalyst Charter School - Howland</t>
  </si>
  <si>
    <t>Catalyst Elementary Charter School - Circle Rock</t>
  </si>
  <si>
    <t>Chicago Academy for Advanced Technology (CAAT)</t>
  </si>
  <si>
    <t>Chicago High School for the Arts</t>
  </si>
  <si>
    <t>Chicago Hope Academy</t>
  </si>
  <si>
    <t>Chicago International Charter School - Avalon/South Shore Campus</t>
  </si>
  <si>
    <t>Chicago International Charter School - Basil Campus</t>
  </si>
  <si>
    <t>Chicago International Charter School - Bucktown Campus</t>
  </si>
  <si>
    <t>Chicago International Charter School - Irving Park Campus</t>
  </si>
  <si>
    <t>Chicago International Charter School - Larry Hawkins Campus</t>
  </si>
  <si>
    <t>Chicago International Charter School - Lloyd Bond Campus</t>
  </si>
  <si>
    <t>Chicago International Charter School - Longwood Campus</t>
  </si>
  <si>
    <t>Chicago International Charter School - Loomis Primary Academy</t>
  </si>
  <si>
    <t>Chicago International Charter School - Northtown Campus</t>
  </si>
  <si>
    <t>Chicago International Charter School - Prairie Campus</t>
  </si>
  <si>
    <t>Chicago International Charter School - Ralph Ellison Campus</t>
  </si>
  <si>
    <t>Chicago International Charter School - Washington Park Campus</t>
  </si>
  <si>
    <t>Chicago International Charter School - West Belden Campus</t>
  </si>
  <si>
    <t>Chicago International Charter School - Wrightwood Campus</t>
  </si>
  <si>
    <t>Chicago Math and Science Academy (CMSA) Charter School</t>
  </si>
  <si>
    <t>Chicago Talent Development Charter High School</t>
  </si>
  <si>
    <t>Chicago Virtual Charter School</t>
  </si>
  <si>
    <t>Community Services West Career Academy</t>
  </si>
  <si>
    <t>EPIC Academy Charter High School</t>
  </si>
  <si>
    <t>Erie Elementary Charter School</t>
  </si>
  <si>
    <t>Frazier Preparatory Academy</t>
  </si>
  <si>
    <t>Galapagos Charter School</t>
  </si>
  <si>
    <t>Garfield Park Preparatory Academy</t>
  </si>
  <si>
    <t>Henry Ford Academy: Power House Charter High School</t>
  </si>
  <si>
    <t>Hope Institute Learning Academy</t>
  </si>
  <si>
    <t>Instituto Health Sciences Career Academy Charter High School</t>
  </si>
  <si>
    <t>KIPP Ascend Charter School</t>
  </si>
  <si>
    <t>Kwame Nkrumah Academy</t>
  </si>
  <si>
    <t>L.E.A.R.N. Charter School - 2009 Campus</t>
  </si>
  <si>
    <t>L.E.A.R.N. Charter School - 5th Campus</t>
  </si>
  <si>
    <t>L.E.A.R.N. Charter School - Excel Campus</t>
  </si>
  <si>
    <t>L.E.A.R.N. Charter School - Romano Butler Campus</t>
  </si>
  <si>
    <t>L.E.A.R.N. Charter School - South Chicago Campus</t>
  </si>
  <si>
    <t>Legacy Charter School</t>
  </si>
  <si>
    <t>Namaste Charter School</t>
  </si>
  <si>
    <t>Noble Street Charter School - Chicago Bulls College Prep Campus</t>
  </si>
  <si>
    <t>Noble Street Charter School – Englewood Campus</t>
  </si>
  <si>
    <t>Noble Street Charter School - Gary Comer College Prep Campus</t>
  </si>
  <si>
    <t>Noble Street Charter School - Golder College Prep Campus</t>
  </si>
  <si>
    <t>Noble Street Charter School - Muchin College Prep Campus</t>
  </si>
  <si>
    <t>Noble Street Charter School - Noble Campus</t>
  </si>
  <si>
    <t>Noble Street Charter School - Pritzker College Prep Campus</t>
  </si>
  <si>
    <t>Noble Street Charter School - Rauner College Prep Campus</t>
  </si>
  <si>
    <t>Noble Street Charter School - Rowe-Clark Math and Science Academy Campus</t>
  </si>
  <si>
    <t>Noble Street Charter School - UIC Campus</t>
  </si>
  <si>
    <t>North Lawndale College Preparatory Charter High School - Christiana Campus</t>
  </si>
  <si>
    <t>North Lawndale College Preparatory Charter High School - Collins Campus</t>
  </si>
  <si>
    <t>Passages Charter School</t>
  </si>
  <si>
    <t>Perspectives Charter School - Calumet High School Campus</t>
  </si>
  <si>
    <t>Perspectives Charter School - Calumet Middle School Campus</t>
  </si>
  <si>
    <t>Perspectives Charter School - Calumet School of Technology Campus</t>
  </si>
  <si>
    <t>Perspectives Charter School - Math and Science Academy Campus</t>
  </si>
  <si>
    <t>Perspectives Charter School - Rodney D. Joslin Campus</t>
  </si>
  <si>
    <t>Plato Learning Academy</t>
  </si>
  <si>
    <t>Polaris Charter Academy</t>
  </si>
  <si>
    <t>Providence Englewood Charter School</t>
  </si>
  <si>
    <t>Roseland Preparatory Academy</t>
  </si>
  <si>
    <t>Rowe Elementary Charter School</t>
  </si>
  <si>
    <t>University of Chicago Charter School - Carter G. Woodson Campus</t>
  </si>
  <si>
    <t>University of Chicago Charter School - Donoghue Campus</t>
  </si>
  <si>
    <t>University of Chicago Charter School - North Kenwood/Oakland (NKO) Campus</t>
  </si>
  <si>
    <t>University of Chicago Charter School - Woodlawn Campus</t>
  </si>
  <si>
    <t>UNO Charter School - Academy High School Campus</t>
  </si>
  <si>
    <t>UNO Charter School - Bartolomé de las Casas Campus</t>
  </si>
  <si>
    <t>UNO Charter School - Carlos Fuentes Campus</t>
  </si>
  <si>
    <t>UNO Charter School - Elementary Campus</t>
  </si>
  <si>
    <t>UNO Charter School - Gage Park Campus</t>
  </si>
  <si>
    <t>UNO Charter School - Major Hector P. Garcia MD Campus</t>
  </si>
  <si>
    <t>UNO Charter School - Octavio Paz Campus</t>
  </si>
  <si>
    <t>UNO Charter School - Officer Donald J. Marquez Campus</t>
  </si>
  <si>
    <t>UNO Charter School - PFC Omar E. Torres Campus</t>
  </si>
  <si>
    <t>UNO Charter School - Rufino Tamayo Campus</t>
  </si>
  <si>
    <t>UNO Charter School - SPC Daniel Zizumbo Campus</t>
  </si>
  <si>
    <t>Urban Prep Academy for Young Men Charter High School - South Shore</t>
  </si>
  <si>
    <t>Urban Prep Academy for Young Men Charter School</t>
  </si>
  <si>
    <t>Urban Prep Charter Academy for Young Men High School - East Garfield Park</t>
  </si>
  <si>
    <t>Young Women's Leadership Charter School</t>
  </si>
  <si>
    <t>Youth Connection Charter School (YCCS)</t>
  </si>
  <si>
    <t>High School Bell Schedule</t>
  </si>
  <si>
    <t>Sample</t>
  </si>
  <si>
    <t>Monday</t>
  </si>
  <si>
    <t>Tuesday</t>
  </si>
  <si>
    <t>Wednesday</t>
  </si>
  <si>
    <t>Thursday</t>
  </si>
  <si>
    <t>Friday</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</si>
  <si>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</si>
  <si>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</si>
  <si>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LENGTH OF LUNCH PERIOD (h:mm)</t>
  </si>
  <si>
    <t>LENGTH OF RECESS (if applicable) h:mm</t>
  </si>
  <si>
    <t># Instr. Days</t>
  </si>
  <si>
    <t>This time should be the same as on the bell schedule tab</t>
  </si>
  <si>
    <t>Day</t>
  </si>
  <si>
    <t>LENGTH OF SCHOOL DAY:HOURS</t>
  </si>
  <si>
    <t>LENGTH OF INSTRUCTIONAL DAY: HOURS</t>
  </si>
  <si>
    <t>START OF INSTRUCTION: BELL START TIME</t>
  </si>
  <si>
    <t>END OF INSTRUCTION: BELL END TIME</t>
  </si>
  <si>
    <t>LENGTH OF SCHOOL DAY:MINUTES</t>
  </si>
  <si>
    <t>LENGTH OF INSTRUCTIONAL DAY: MINUTES</t>
  </si>
  <si>
    <t>Elementary School Bell Schedule</t>
  </si>
  <si>
    <t>February 12</t>
  </si>
  <si>
    <t xml:space="preserve">Please enter the codes below into the calendar above.  Remove "I" codes for days that correspond to any of the other codes listed below and for days that occur prior to the start or after the end of your school year.  Please add "I" codes for days of instruction occuring prior to the start or after the end of the CPS school year.  CPS Holidays have already been marked with an H and Intercessions have already been marked with an INT.  </t>
  </si>
  <si>
    <t>Instructional days (state min = 180)</t>
  </si>
  <si>
    <t>PERIOD NO. 1 
START and END TIME</t>
  </si>
  <si>
    <t>PERIOD NO. 2
START and END TIME</t>
  </si>
  <si>
    <t>PERIOD NO. 3
START and END TIME</t>
  </si>
  <si>
    <t>PERIOD NO. 4
START and END TIME</t>
  </si>
  <si>
    <t>PERIOD NO. 5
START and END TIME</t>
  </si>
  <si>
    <t>PERIOD NO. 6
START and END TIME</t>
  </si>
  <si>
    <t>PERIOD NO. 7
START and END TIME</t>
  </si>
  <si>
    <t>PERIOD NO. 8 
START and END TIME</t>
  </si>
  <si>
    <t>PERIOD NO. 9
START and END TIME</t>
  </si>
  <si>
    <t>PERIOD NO. 10
START and END TIME</t>
  </si>
  <si>
    <t xml:space="preserve">INSTRUCTIONS -  Please fill in times in the following format H:MM AM (i.e. put a space between the number and the AM/PM). For lunch and/or recess times, less than 60 minutes, please input 12: in front of the minutes and indicate AM, ie. (12:40 AM).  </t>
  </si>
  <si>
    <t>INSTRUCTIONS -  Please fill in times in the following format H:MM AM (i.e. put a space between the number and the AM/PM). For lunch times less than 60 minutes, please input 12: in front of the minutes and indicate AM, ie. (12:40 AM).</t>
  </si>
  <si>
    <t>END TIME OF LAST PERIOD</t>
  </si>
  <si>
    <t>Name of School</t>
  </si>
  <si>
    <t>DO NOT ALTER - Information below will be automatically calculated.</t>
  </si>
  <si>
    <t>November 11</t>
  </si>
  <si>
    <t>2014-15 School Year</t>
  </si>
  <si>
    <t>2014-15 School Calendar</t>
  </si>
  <si>
    <t>January 19</t>
  </si>
  <si>
    <t>CPS 2014-15 Holidays</t>
  </si>
  <si>
    <t>CPS Regular Calendar 2014-15 Intersessions</t>
  </si>
  <si>
    <t>September 1</t>
  </si>
  <si>
    <t>May 25</t>
  </si>
  <si>
    <t>February 16</t>
  </si>
  <si>
    <t>November 27-28</t>
  </si>
  <si>
    <t>December 22-January 2</t>
  </si>
  <si>
    <t>March 30-April 3</t>
  </si>
  <si>
    <t>Student Application Deadline for the 2015-16 School Year</t>
  </si>
  <si>
    <t>Lottery Date for the 2015-16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</si>
</sst>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h]:mm"/>
    <numFmt numFmtId="166" formatCode="[$-409]h:mm\ AM/PM;@"/>
    <numFmt numFmtId="167" formatCode="[$-409]dddd\,\ mmmm\ dd\,\ yyyy"/>
    <numFmt numFmtId="168" formatCode="[$-409]h:mm:ss\ AM/PM"/>
    <numFmt numFmtId="169" formatCode="h:mm;AM/PM"/>
    <numFmt numFmtId="170" formatCode="hh:mm"/>
    <numFmt numFmtId="171" formatCode="[$-F400]h:mm:ss\ AM/PM"/>
    <numFmt numFmtId="172" formatCode="[h]:mm:ss;@"/>
  </numFmts>
  <fonts count="66">
    <font>
      <sz val="11"/>
      <color theme="1"/>
      <name val="Calibri"/>
      <family val="2"/>
    </font>
    <font>
      <sz val="11"/>
      <color indexed="8"/>
      <name val="Calibri"/>
      <family val="2"/>
    </font>
    <font>
      <sz val="10"/>
      <name val="Arial"/>
      <family val="2"/>
    </font>
    <font>
      <b/>
      <sz val="9"/>
      <name val="Calibri"/>
      <family val="2"/>
    </font>
    <font>
      <sz val="9"/>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name val="Calibri"/>
      <family val="2"/>
    </font>
    <font>
      <sz val="10"/>
      <name val="Calibri"/>
      <family val="2"/>
    </font>
    <font>
      <i/>
      <sz val="8"/>
      <name val="Calibri"/>
      <family val="2"/>
    </font>
    <font>
      <sz val="11"/>
      <color indexed="8"/>
      <name val="Arial"/>
      <family val="2"/>
    </font>
    <font>
      <sz val="10"/>
      <color indexed="8"/>
      <name val="Calibri"/>
      <family val="2"/>
    </font>
    <font>
      <b/>
      <i/>
      <sz val="10"/>
      <color indexed="8"/>
      <name val="Calibri"/>
      <family val="2"/>
    </font>
    <font>
      <b/>
      <sz val="8"/>
      <name val="Calibri"/>
      <family val="2"/>
    </font>
    <font>
      <b/>
      <sz val="10"/>
      <name val="Calibri"/>
      <family val="2"/>
    </font>
    <font>
      <i/>
      <sz val="10"/>
      <color indexed="8"/>
      <name val="Calibri"/>
      <family val="2"/>
    </font>
    <font>
      <i/>
      <sz val="10"/>
      <name val="Calibri"/>
      <family val="2"/>
    </font>
    <font>
      <b/>
      <i/>
      <sz val="9"/>
      <name val="Calibri"/>
      <family val="2"/>
    </font>
    <font>
      <b/>
      <sz val="20"/>
      <color indexed="9"/>
      <name val="Calibri"/>
      <family val="2"/>
    </font>
    <font>
      <b/>
      <sz val="16"/>
      <color indexed="9"/>
      <name val="Calibri"/>
      <family val="2"/>
    </font>
    <font>
      <b/>
      <sz val="18"/>
      <color indexed="9"/>
      <name val="Calibri"/>
      <family val="2"/>
    </font>
    <font>
      <b/>
      <i/>
      <sz val="14"/>
      <name val="Calibri"/>
      <family val="2"/>
    </font>
    <font>
      <b/>
      <sz val="12"/>
      <color indexed="9"/>
      <name val="Calibri"/>
      <family val="2"/>
    </font>
    <font>
      <sz val="8"/>
      <name val="Tahoma"/>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1"/>
      <color theme="1"/>
      <name val="Arial"/>
      <family val="2"/>
    </font>
    <font>
      <sz val="10"/>
      <color theme="1"/>
      <name val="Calibri"/>
      <family val="2"/>
    </font>
    <font>
      <b/>
      <i/>
      <sz val="10"/>
      <color theme="1"/>
      <name val="Calibri"/>
      <family val="2"/>
    </font>
    <font>
      <i/>
      <sz val="10"/>
      <color theme="1"/>
      <name val="Calibri"/>
      <family val="2"/>
    </font>
    <font>
      <b/>
      <sz val="20"/>
      <color theme="0"/>
      <name val="Calibri"/>
      <family val="2"/>
    </font>
    <font>
      <b/>
      <sz val="16"/>
      <color theme="0"/>
      <name val="Calibri"/>
      <family val="2"/>
    </font>
    <font>
      <b/>
      <sz val="12"/>
      <color theme="0"/>
      <name val="Calibri"/>
      <family val="2"/>
    </font>
    <font>
      <b/>
      <sz val="18"/>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1" tint="0.04998999834060669"/>
        <bgColor indexed="64"/>
      </patternFill>
    </fill>
    <fill>
      <patternFill patternType="solid">
        <fgColor theme="4" tint="-0.24997000396251678"/>
        <bgColor indexed="64"/>
      </patternFill>
    </fill>
    <fill>
      <patternFill patternType="solid">
        <fgColor theme="3" tint="0.59999001026153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thin"/>
      <bottom style="thin"/>
    </border>
    <border>
      <left/>
      <right style="thin"/>
      <top style="thin"/>
      <bottom style="thin"/>
    </border>
    <border>
      <left style="thin"/>
      <right style="thin"/>
      <top>
        <color indexed="63"/>
      </top>
      <bottom style="thin"/>
    </border>
    <border>
      <left style="medium"/>
      <right style="thin"/>
      <top style="medium"/>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style="medium"/>
      <right/>
      <top style="medium"/>
      <bottom/>
    </border>
    <border>
      <left style="thin"/>
      <right>
        <color indexed="63"/>
      </right>
      <top style="medium"/>
      <bottom style="medium"/>
    </border>
    <border>
      <left style="medium"/>
      <right style="medium"/>
      <top style="medium"/>
      <bottom style="medium"/>
    </border>
    <border>
      <left/>
      <right style="medium"/>
      <top style="medium"/>
      <bottom style="medium"/>
    </border>
    <border>
      <left style="medium"/>
      <right style="thin"/>
      <top style="thin"/>
      <bottom style="medium"/>
    </border>
    <border>
      <left style="thin"/>
      <right style="thin"/>
      <top>
        <color indexed="63"/>
      </top>
      <bottom style="medium"/>
    </border>
    <border>
      <left style="medium"/>
      <right/>
      <top style="medium"/>
      <bottom style="medium"/>
    </border>
    <border>
      <left/>
      <right/>
      <top style="medium"/>
      <bottom style="medium"/>
    </border>
    <border>
      <left/>
      <right style="thin"/>
      <top style="medium"/>
      <bottom style="medium"/>
    </border>
    <border>
      <left>
        <color indexed="63"/>
      </left>
      <right>
        <color indexed="63"/>
      </right>
      <top style="thin"/>
      <bottom style="thin"/>
    </border>
    <border>
      <left style="medium"/>
      <right/>
      <top/>
      <bottom style="medium"/>
    </border>
    <border>
      <left/>
      <right style="medium"/>
      <top/>
      <bottom/>
    </border>
    <border>
      <left style="thin"/>
      <right>
        <color indexed="63"/>
      </right>
      <top>
        <color indexed="63"/>
      </top>
      <bottom style="thin"/>
    </border>
    <border>
      <left>
        <color indexed="63"/>
      </left>
      <right style="thin"/>
      <top>
        <color indexed="63"/>
      </top>
      <bottom style="thin"/>
    </border>
    <border>
      <left style="thin"/>
      <right/>
      <top style="medium"/>
      <bottom style="thin"/>
    </border>
    <border>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medium"/>
      <right/>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right style="medium"/>
      <top style="thin"/>
      <bottom style="medium"/>
    </border>
    <border>
      <left/>
      <right style="thin"/>
      <top style="medium"/>
      <bottom style="thin"/>
    </border>
    <border>
      <left/>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0">
    <xf numFmtId="0" fontId="0" fillId="0" borderId="0" xfId="0" applyFont="1" applyAlignment="1">
      <alignment/>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protection locked="0"/>
    </xf>
    <xf numFmtId="0" fontId="0" fillId="0" borderId="0" xfId="0" applyFont="1" applyBorder="1" applyAlignment="1">
      <alignment/>
    </xf>
    <xf numFmtId="0" fontId="55" fillId="33" borderId="10" xfId="0" applyFont="1" applyFill="1" applyBorder="1" applyAlignment="1">
      <alignment/>
    </xf>
    <xf numFmtId="0" fontId="3" fillId="6" borderId="10" xfId="0" applyFont="1" applyFill="1" applyBorder="1" applyAlignment="1">
      <alignment/>
    </xf>
    <xf numFmtId="0" fontId="57" fillId="0" borderId="10" xfId="0" applyFont="1" applyBorder="1" applyAlignment="1">
      <alignment/>
    </xf>
    <xf numFmtId="0" fontId="4" fillId="0" borderId="10" xfId="0" applyFont="1" applyFill="1" applyBorder="1" applyAlignment="1">
      <alignment/>
    </xf>
    <xf numFmtId="0" fontId="4" fillId="0" borderId="10" xfId="0" applyFont="1" applyBorder="1" applyAlignment="1">
      <alignment wrapText="1"/>
    </xf>
    <xf numFmtId="0" fontId="23" fillId="0" borderId="0" xfId="56" applyFont="1">
      <alignment/>
      <protection/>
    </xf>
    <xf numFmtId="0" fontId="2" fillId="0" borderId="0" xfId="56">
      <alignment/>
      <protection/>
    </xf>
    <xf numFmtId="0" fontId="24" fillId="0" borderId="0" xfId="56" applyFont="1">
      <alignment/>
      <protection/>
    </xf>
    <xf numFmtId="0" fontId="24" fillId="0" borderId="0" xfId="56" applyFont="1" applyBorder="1">
      <alignment/>
      <protection/>
    </xf>
    <xf numFmtId="0" fontId="23" fillId="0" borderId="0" xfId="56" applyFont="1" applyBorder="1">
      <alignment/>
      <protection/>
    </xf>
    <xf numFmtId="0" fontId="5" fillId="0" borderId="0" xfId="56" applyFont="1">
      <alignment/>
      <protection/>
    </xf>
    <xf numFmtId="0" fontId="25" fillId="0" borderId="0" xfId="56" applyFont="1">
      <alignment/>
      <protection/>
    </xf>
    <xf numFmtId="0" fontId="23" fillId="0" borderId="11" xfId="56" applyFont="1" applyBorder="1" applyAlignment="1">
      <alignment horizontal="center"/>
      <protection/>
    </xf>
    <xf numFmtId="0" fontId="23" fillId="0" borderId="0" xfId="56" applyFont="1" applyBorder="1" applyAlignment="1">
      <alignment horizontal="center"/>
      <protection/>
    </xf>
    <xf numFmtId="166" fontId="23" fillId="0" borderId="0" xfId="56" applyNumberFormat="1" applyFont="1" applyBorder="1">
      <alignment/>
      <protection/>
    </xf>
    <xf numFmtId="20" fontId="23" fillId="0" borderId="0" xfId="56" applyNumberFormat="1" applyFont="1" applyBorder="1">
      <alignment/>
      <protection/>
    </xf>
    <xf numFmtId="165" fontId="23" fillId="0" borderId="0" xfId="56" applyNumberFormat="1" applyFont="1" applyBorder="1">
      <alignment/>
      <protection/>
    </xf>
    <xf numFmtId="20" fontId="5" fillId="0" borderId="0" xfId="56" applyNumberFormat="1" applyFont="1">
      <alignment/>
      <protection/>
    </xf>
    <xf numFmtId="18" fontId="5" fillId="0" borderId="0" xfId="56" applyNumberFormat="1" applyFont="1">
      <alignment/>
      <protection/>
    </xf>
    <xf numFmtId="0" fontId="5" fillId="0" borderId="0" xfId="56" applyFont="1" applyAlignment="1">
      <alignment horizontal="left"/>
      <protection/>
    </xf>
    <xf numFmtId="165" fontId="5" fillId="0" borderId="0" xfId="56" applyNumberFormat="1" applyFont="1">
      <alignment/>
      <protection/>
    </xf>
    <xf numFmtId="18" fontId="23" fillId="0" borderId="12" xfId="56" applyNumberFormat="1" applyFont="1" applyBorder="1" applyAlignment="1" applyProtection="1">
      <alignment horizontal="right" vertical="top" wrapText="1"/>
      <protection locked="0"/>
    </xf>
    <xf numFmtId="18" fontId="23" fillId="0" borderId="13" xfId="56" applyNumberFormat="1" applyFont="1" applyBorder="1" applyAlignment="1" applyProtection="1">
      <alignment horizontal="right" vertical="top" wrapText="1"/>
      <protection locked="0"/>
    </xf>
    <xf numFmtId="0" fontId="58" fillId="0" borderId="0" xfId="0" applyFont="1" applyBorder="1" applyAlignment="1" applyProtection="1">
      <alignment/>
      <protection locked="0"/>
    </xf>
    <xf numFmtId="0" fontId="57" fillId="0" borderId="0" xfId="0" applyFont="1" applyFill="1" applyBorder="1" applyAlignment="1">
      <alignment/>
    </xf>
    <xf numFmtId="0" fontId="59" fillId="0" borderId="0" xfId="0" applyFont="1" applyFill="1" applyBorder="1" applyAlignment="1">
      <alignment horizontal="center"/>
    </xf>
    <xf numFmtId="0" fontId="59" fillId="0" borderId="0" xfId="0" applyFont="1" applyBorder="1" applyAlignment="1">
      <alignment/>
    </xf>
    <xf numFmtId="0" fontId="57" fillId="0" borderId="11" xfId="0" applyFont="1" applyBorder="1" applyAlignment="1">
      <alignment/>
    </xf>
    <xf numFmtId="0" fontId="59" fillId="0" borderId="14" xfId="0" applyFont="1" applyBorder="1" applyAlignment="1">
      <alignment/>
    </xf>
    <xf numFmtId="0" fontId="57" fillId="0" borderId="14" xfId="0" applyFont="1" applyBorder="1" applyAlignment="1">
      <alignment/>
    </xf>
    <xf numFmtId="0" fontId="59" fillId="0" borderId="15" xfId="0" applyFont="1" applyBorder="1" applyAlignment="1">
      <alignment/>
    </xf>
    <xf numFmtId="0" fontId="57" fillId="0" borderId="16" xfId="0" applyFont="1" applyBorder="1" applyAlignment="1">
      <alignment/>
    </xf>
    <xf numFmtId="0" fontId="59" fillId="0" borderId="17" xfId="0" applyFont="1" applyBorder="1" applyAlignment="1">
      <alignment/>
    </xf>
    <xf numFmtId="0" fontId="57" fillId="0" borderId="17" xfId="0" applyFont="1" applyBorder="1" applyAlignment="1">
      <alignment/>
    </xf>
    <xf numFmtId="0" fontId="57" fillId="0" borderId="18" xfId="0" applyFont="1" applyBorder="1" applyAlignment="1">
      <alignment/>
    </xf>
    <xf numFmtId="0" fontId="59" fillId="0" borderId="18" xfId="0" applyFont="1" applyBorder="1" applyAlignment="1">
      <alignment/>
    </xf>
    <xf numFmtId="0" fontId="59" fillId="0" borderId="19" xfId="0" applyFont="1" applyBorder="1" applyAlignment="1">
      <alignment/>
    </xf>
    <xf numFmtId="0" fontId="57" fillId="0" borderId="0" xfId="0" applyFont="1" applyBorder="1" applyAlignment="1" applyProtection="1">
      <alignment horizontal="left" wrapText="1"/>
      <protection locked="0"/>
    </xf>
    <xf numFmtId="0" fontId="59" fillId="0" borderId="0" xfId="0" applyFont="1" applyBorder="1" applyAlignment="1" applyProtection="1">
      <alignment/>
      <protection locked="0"/>
    </xf>
    <xf numFmtId="0" fontId="57" fillId="0" borderId="0" xfId="0" applyFont="1" applyBorder="1" applyAlignment="1" applyProtection="1">
      <alignment/>
      <protection locked="0"/>
    </xf>
    <xf numFmtId="0" fontId="59" fillId="0" borderId="0" xfId="0" applyFont="1" applyFill="1" applyBorder="1" applyAlignment="1" applyProtection="1">
      <alignment/>
      <protection locked="0"/>
    </xf>
    <xf numFmtId="18" fontId="59" fillId="2" borderId="10" xfId="0" applyNumberFormat="1" applyFont="1" applyFill="1" applyBorder="1" applyAlignment="1" applyProtection="1">
      <alignment/>
      <protection locked="0"/>
    </xf>
    <xf numFmtId="0" fontId="60" fillId="0" borderId="20" xfId="0" applyFont="1" applyFill="1" applyBorder="1" applyAlignment="1" applyProtection="1">
      <alignment/>
      <protection locked="0"/>
    </xf>
    <xf numFmtId="0" fontId="60" fillId="0" borderId="0" xfId="0" applyFont="1" applyFill="1" applyBorder="1" applyAlignment="1" applyProtection="1">
      <alignment/>
      <protection locked="0"/>
    </xf>
    <xf numFmtId="14" fontId="59" fillId="2" borderId="10" xfId="0" applyNumberFormat="1" applyFont="1" applyFill="1" applyBorder="1" applyAlignment="1" applyProtection="1">
      <alignment/>
      <protection locked="0"/>
    </xf>
    <xf numFmtId="0" fontId="59" fillId="0" borderId="0" xfId="0" applyFont="1" applyBorder="1" applyAlignment="1" applyProtection="1" quotePrefix="1">
      <alignment/>
      <protection locked="0"/>
    </xf>
    <xf numFmtId="0" fontId="0" fillId="0" borderId="0" xfId="0" applyFont="1" applyBorder="1" applyAlignment="1" applyProtection="1">
      <alignment/>
      <protection locked="0"/>
    </xf>
    <xf numFmtId="0" fontId="23" fillId="0" borderId="0" xfId="56" applyFont="1" applyFill="1" applyBorder="1" applyAlignment="1">
      <alignment vertical="top" wrapText="1"/>
      <protection/>
    </xf>
    <xf numFmtId="0" fontId="23" fillId="0" borderId="21" xfId="56" applyFont="1" applyFill="1" applyBorder="1" applyAlignment="1">
      <alignment vertical="top" wrapText="1"/>
      <protection/>
    </xf>
    <xf numFmtId="166" fontId="23" fillId="0" borderId="10" xfId="56" applyNumberFormat="1" applyFont="1" applyFill="1" applyBorder="1" applyAlignment="1" applyProtection="1">
      <alignment horizontal="right" vertical="top" wrapText="1"/>
      <protection locked="0"/>
    </xf>
    <xf numFmtId="165" fontId="23" fillId="0" borderId="10" xfId="56" applyNumberFormat="1" applyFont="1" applyFill="1" applyBorder="1" applyAlignment="1" applyProtection="1">
      <alignment horizontal="right" vertical="top" wrapText="1"/>
      <protection locked="0"/>
    </xf>
    <xf numFmtId="0" fontId="23" fillId="0" borderId="11" xfId="56" applyFont="1" applyFill="1" applyBorder="1" applyAlignment="1">
      <alignment horizontal="center" vertical="top" wrapText="1"/>
      <protection/>
    </xf>
    <xf numFmtId="18" fontId="23" fillId="0" borderId="10" xfId="56" applyNumberFormat="1" applyFont="1" applyFill="1" applyBorder="1" applyAlignment="1" applyProtection="1">
      <alignment horizontal="right" vertical="top" wrapText="1"/>
      <protection locked="0"/>
    </xf>
    <xf numFmtId="18" fontId="23" fillId="0" borderId="12" xfId="56" applyNumberFormat="1" applyFont="1" applyFill="1" applyBorder="1" applyAlignment="1" applyProtection="1">
      <alignment horizontal="right" vertical="top" wrapText="1"/>
      <protection locked="0"/>
    </xf>
    <xf numFmtId="0" fontId="23" fillId="0" borderId="22" xfId="56" applyFont="1" applyFill="1" applyBorder="1" applyAlignment="1">
      <alignment horizontal="right" vertical="top" wrapText="1"/>
      <protection/>
    </xf>
    <xf numFmtId="0" fontId="29" fillId="0" borderId="23" xfId="56" applyFont="1" applyFill="1" applyBorder="1" applyAlignment="1">
      <alignment vertical="top" wrapText="1"/>
      <protection/>
    </xf>
    <xf numFmtId="0" fontId="29" fillId="0" borderId="24" xfId="56" applyFont="1" applyFill="1" applyBorder="1" applyAlignment="1">
      <alignment vertical="top" wrapText="1"/>
      <protection/>
    </xf>
    <xf numFmtId="0" fontId="29" fillId="0" borderId="25" xfId="56" applyFont="1" applyFill="1" applyBorder="1" applyAlignment="1">
      <alignment vertical="top" wrapText="1"/>
      <protection/>
    </xf>
    <xf numFmtId="20" fontId="23" fillId="0" borderId="26" xfId="56" applyNumberFormat="1" applyFont="1" applyFill="1" applyBorder="1" applyAlignment="1">
      <alignment horizontal="right" vertical="top" wrapText="1"/>
      <protection/>
    </xf>
    <xf numFmtId="20" fontId="23" fillId="0" borderId="27" xfId="56" applyNumberFormat="1" applyFont="1" applyFill="1" applyBorder="1" applyAlignment="1">
      <alignment horizontal="right" vertical="top" wrapText="1"/>
      <protection/>
    </xf>
    <xf numFmtId="165" fontId="23" fillId="0" borderId="26" xfId="56" applyNumberFormat="1" applyFont="1" applyFill="1" applyBorder="1" applyAlignment="1">
      <alignment horizontal="right" vertical="top" wrapText="1"/>
      <protection/>
    </xf>
    <xf numFmtId="165" fontId="23" fillId="0" borderId="26" xfId="56" applyNumberFormat="1" applyFont="1" applyBorder="1" applyAlignment="1">
      <alignment horizontal="right" vertical="top" wrapText="1"/>
      <protection/>
    </xf>
    <xf numFmtId="165" fontId="23" fillId="0" borderId="27" xfId="56" applyNumberFormat="1" applyFont="1" applyBorder="1" applyAlignment="1">
      <alignment horizontal="right" vertical="top" wrapText="1"/>
      <protection/>
    </xf>
    <xf numFmtId="165" fontId="23" fillId="0" borderId="28" xfId="56" applyNumberFormat="1" applyFont="1" applyFill="1" applyBorder="1" applyAlignment="1">
      <alignment horizontal="right" vertical="top" wrapText="1"/>
      <protection/>
    </xf>
    <xf numFmtId="165" fontId="23" fillId="0" borderId="28" xfId="56" applyNumberFormat="1" applyFont="1" applyBorder="1" applyAlignment="1">
      <alignment horizontal="right" vertical="top" wrapText="1"/>
      <protection/>
    </xf>
    <xf numFmtId="165" fontId="23" fillId="0" borderId="29" xfId="56" applyNumberFormat="1" applyFont="1" applyBorder="1" applyAlignment="1">
      <alignment horizontal="right" vertical="top" wrapText="1"/>
      <protection/>
    </xf>
    <xf numFmtId="165" fontId="23" fillId="0" borderId="27" xfId="56" applyNumberFormat="1" applyFont="1" applyFill="1" applyBorder="1" applyAlignment="1">
      <alignment horizontal="right" vertical="top" wrapText="1"/>
      <protection/>
    </xf>
    <xf numFmtId="0" fontId="29" fillId="0" borderId="30" xfId="56" applyFont="1" applyFill="1" applyBorder="1" applyAlignment="1">
      <alignment vertical="top" wrapText="1"/>
      <protection/>
    </xf>
    <xf numFmtId="165" fontId="23" fillId="0" borderId="31" xfId="56" applyNumberFormat="1" applyFont="1" applyFill="1" applyBorder="1" applyAlignment="1">
      <alignment horizontal="right" vertical="top" wrapText="1"/>
      <protection/>
    </xf>
    <xf numFmtId="165" fontId="23" fillId="0" borderId="32" xfId="56" applyNumberFormat="1" applyFont="1" applyFill="1" applyBorder="1" applyAlignment="1">
      <alignment horizontal="right" vertical="top" wrapText="1"/>
      <protection/>
    </xf>
    <xf numFmtId="165" fontId="23" fillId="0" borderId="33" xfId="56" applyNumberFormat="1" applyFont="1" applyFill="1" applyBorder="1" applyAlignment="1">
      <alignment horizontal="right" vertical="top" wrapText="1"/>
      <protection/>
    </xf>
    <xf numFmtId="0" fontId="29" fillId="0" borderId="0" xfId="56" applyFont="1" applyFill="1" applyBorder="1" applyAlignment="1">
      <alignment vertical="top" wrapText="1"/>
      <protection/>
    </xf>
    <xf numFmtId="165" fontId="23" fillId="0" borderId="0" xfId="56" applyNumberFormat="1" applyFont="1" applyFill="1" applyBorder="1" applyAlignment="1">
      <alignment horizontal="center" vertical="top" wrapText="1"/>
      <protection/>
    </xf>
    <xf numFmtId="0" fontId="30" fillId="2" borderId="11" xfId="0" applyFont="1" applyFill="1" applyBorder="1" applyAlignment="1" applyProtection="1">
      <alignment horizontal="right"/>
      <protection locked="0"/>
    </xf>
    <xf numFmtId="164" fontId="57" fillId="2" borderId="10" xfId="0" applyNumberFormat="1" applyFont="1" applyFill="1" applyBorder="1" applyAlignment="1" applyProtection="1">
      <alignment horizontal="center" wrapText="1"/>
      <protection/>
    </xf>
    <xf numFmtId="0" fontId="57" fillId="2" borderId="21" xfId="0" applyFont="1" applyFill="1" applyBorder="1" applyAlignment="1" applyProtection="1">
      <alignment/>
      <protection locked="0"/>
    </xf>
    <xf numFmtId="0" fontId="57" fillId="2" borderId="34" xfId="0" applyFont="1" applyFill="1" applyBorder="1" applyAlignment="1" applyProtection="1">
      <alignment/>
      <protection locked="0"/>
    </xf>
    <xf numFmtId="0" fontId="57" fillId="2" borderId="24" xfId="0" applyFont="1" applyFill="1" applyBorder="1" applyAlignment="1">
      <alignment wrapText="1"/>
    </xf>
    <xf numFmtId="0" fontId="57" fillId="2" borderId="35" xfId="0" applyFont="1" applyFill="1" applyBorder="1" applyAlignment="1">
      <alignment horizontal="center"/>
    </xf>
    <xf numFmtId="0" fontId="60" fillId="2" borderId="0" xfId="0" applyFont="1" applyFill="1" applyBorder="1" applyAlignment="1" applyProtection="1">
      <alignment/>
      <protection locked="0"/>
    </xf>
    <xf numFmtId="0" fontId="61" fillId="2" borderId="0" xfId="0" applyFont="1" applyFill="1" applyBorder="1" applyAlignment="1" applyProtection="1">
      <alignment/>
      <protection locked="0"/>
    </xf>
    <xf numFmtId="16" fontId="61" fillId="2" borderId="0" xfId="0" applyNumberFormat="1" applyFont="1" applyFill="1" applyBorder="1" applyAlignment="1" applyProtection="1" quotePrefix="1">
      <alignment/>
      <protection locked="0"/>
    </xf>
    <xf numFmtId="0" fontId="4" fillId="8" borderId="14" xfId="56" applyFont="1" applyFill="1" applyBorder="1" applyAlignment="1">
      <alignment horizontal="center" vertical="top" wrapText="1"/>
      <protection/>
    </xf>
    <xf numFmtId="0" fontId="4" fillId="8" borderId="15" xfId="56" applyFont="1" applyFill="1" applyBorder="1" applyAlignment="1">
      <alignment horizontal="center" vertical="top" wrapText="1"/>
      <protection/>
    </xf>
    <xf numFmtId="0" fontId="55" fillId="8" borderId="36" xfId="0" applyFont="1" applyFill="1" applyBorder="1" applyAlignment="1">
      <alignment/>
    </xf>
    <xf numFmtId="0" fontId="55" fillId="8" borderId="37" xfId="0" applyFont="1" applyFill="1" applyBorder="1" applyAlignment="1">
      <alignment/>
    </xf>
    <xf numFmtId="0" fontId="55" fillId="8" borderId="38" xfId="0" applyFont="1" applyFill="1" applyBorder="1" applyAlignment="1">
      <alignment/>
    </xf>
    <xf numFmtId="0" fontId="55" fillId="8" borderId="33" xfId="0" applyFont="1" applyFill="1" applyBorder="1" applyAlignment="1">
      <alignment/>
    </xf>
    <xf numFmtId="0" fontId="30" fillId="34" borderId="10" xfId="0" applyFont="1" applyFill="1" applyBorder="1" applyAlignment="1" applyProtection="1">
      <alignment horizontal="center"/>
      <protection locked="0"/>
    </xf>
    <xf numFmtId="0" fontId="30" fillId="0" borderId="10" xfId="0" applyFont="1" applyBorder="1" applyAlignment="1" applyProtection="1">
      <alignment horizontal="center"/>
      <protection locked="0"/>
    </xf>
    <xf numFmtId="0" fontId="57" fillId="0" borderId="10" xfId="0" applyFont="1" applyBorder="1" applyAlignment="1" applyProtection="1">
      <alignment horizontal="center"/>
      <protection locked="0"/>
    </xf>
    <xf numFmtId="0" fontId="57" fillId="34" borderId="10" xfId="0" applyFont="1" applyFill="1" applyBorder="1" applyAlignment="1" applyProtection="1">
      <alignment horizontal="center"/>
      <protection locked="0"/>
    </xf>
    <xf numFmtId="0" fontId="24" fillId="0" borderId="0" xfId="56" applyFont="1" applyBorder="1" applyAlignment="1">
      <alignment wrapText="1"/>
      <protection/>
    </xf>
    <xf numFmtId="0" fontId="2" fillId="0" borderId="0" xfId="56" applyAlignment="1">
      <alignment wrapText="1"/>
      <protection/>
    </xf>
    <xf numFmtId="0" fontId="30" fillId="0" borderId="0" xfId="56" applyFont="1" applyFill="1" applyBorder="1" applyAlignment="1">
      <alignment wrapText="1"/>
      <protection/>
    </xf>
    <xf numFmtId="0" fontId="24" fillId="0" borderId="0" xfId="56" applyFont="1" applyFill="1" applyBorder="1" applyAlignment="1">
      <alignment wrapText="1"/>
      <protection/>
    </xf>
    <xf numFmtId="170" fontId="24" fillId="0" borderId="0" xfId="56" applyNumberFormat="1" applyFont="1" applyFill="1" applyBorder="1" applyAlignment="1">
      <alignment wrapText="1"/>
      <protection/>
    </xf>
    <xf numFmtId="18" fontId="23" fillId="35" borderId="12" xfId="56" applyNumberFormat="1" applyFont="1" applyFill="1" applyBorder="1" applyAlignment="1" applyProtection="1">
      <alignment horizontal="right" vertical="top" wrapText="1"/>
      <protection locked="0"/>
    </xf>
    <xf numFmtId="0" fontId="29" fillId="0" borderId="21" xfId="56" applyFont="1" applyFill="1" applyBorder="1" applyAlignment="1">
      <alignment vertical="top" wrapText="1"/>
      <protection/>
    </xf>
    <xf numFmtId="18" fontId="25" fillId="0" borderId="22" xfId="56" applyNumberFormat="1" applyFont="1" applyFill="1" applyBorder="1" applyAlignment="1">
      <alignment horizontal="right" vertical="top" wrapText="1"/>
      <protection/>
    </xf>
    <xf numFmtId="0" fontId="25" fillId="35" borderId="39" xfId="56" applyFont="1" applyFill="1" applyBorder="1" applyAlignment="1">
      <alignment horizontal="right" vertical="top" wrapText="1"/>
      <protection/>
    </xf>
    <xf numFmtId="0" fontId="32" fillId="0" borderId="0" xfId="56" applyFont="1" applyFill="1" applyBorder="1" applyAlignment="1">
      <alignment wrapText="1"/>
      <protection/>
    </xf>
    <xf numFmtId="166" fontId="25" fillId="0" borderId="10" xfId="56" applyNumberFormat="1" applyFont="1" applyFill="1" applyBorder="1" applyAlignment="1">
      <alignment horizontal="right" vertical="top" wrapText="1"/>
      <protection/>
    </xf>
    <xf numFmtId="20" fontId="25" fillId="0" borderId="10" xfId="56" applyNumberFormat="1" applyFont="1" applyFill="1" applyBorder="1" applyAlignment="1">
      <alignment horizontal="right" vertical="top" wrapText="1"/>
      <protection/>
    </xf>
    <xf numFmtId="0" fontId="33" fillId="0" borderId="14" xfId="56" applyFont="1" applyFill="1" applyBorder="1" applyAlignment="1">
      <alignment horizontal="center" vertical="top" wrapText="1"/>
      <protection/>
    </xf>
    <xf numFmtId="20" fontId="25" fillId="0" borderId="26" xfId="56" applyNumberFormat="1" applyFont="1" applyFill="1" applyBorder="1" applyAlignment="1">
      <alignment horizontal="right" vertical="top" wrapText="1"/>
      <protection/>
    </xf>
    <xf numFmtId="165" fontId="25" fillId="0" borderId="26" xfId="56" applyNumberFormat="1" applyFont="1" applyFill="1" applyBorder="1" applyAlignment="1">
      <alignment horizontal="right" vertical="top" wrapText="1"/>
      <protection/>
    </xf>
    <xf numFmtId="165" fontId="25" fillId="0" borderId="28" xfId="56" applyNumberFormat="1" applyFont="1" applyFill="1" applyBorder="1" applyAlignment="1">
      <alignment horizontal="right" vertical="top" wrapText="1"/>
      <protection/>
    </xf>
    <xf numFmtId="20" fontId="23" fillId="0" borderId="10" xfId="56" applyNumberFormat="1" applyFont="1" applyFill="1" applyBorder="1" applyAlignment="1">
      <alignment horizontal="right" vertical="top" wrapText="1"/>
      <protection/>
    </xf>
    <xf numFmtId="0" fontId="59" fillId="2" borderId="10" xfId="0" applyFont="1" applyFill="1" applyBorder="1" applyAlignment="1" applyProtection="1">
      <alignment horizontal="left" vertical="top"/>
      <protection locked="0"/>
    </xf>
    <xf numFmtId="0" fontId="59" fillId="2" borderId="10" xfId="0" applyFont="1" applyFill="1" applyBorder="1" applyAlignment="1" applyProtection="1">
      <alignment horizontal="left" vertical="top" wrapText="1"/>
      <protection locked="0"/>
    </xf>
    <xf numFmtId="0" fontId="62" fillId="36" borderId="30" xfId="55" applyFont="1" applyFill="1" applyBorder="1" applyAlignment="1">
      <alignment horizontal="center" vertical="center"/>
      <protection/>
    </xf>
    <xf numFmtId="0" fontId="62" fillId="36" borderId="28" xfId="55" applyFont="1" applyFill="1" applyBorder="1" applyAlignment="1">
      <alignment horizontal="center" vertical="center"/>
      <protection/>
    </xf>
    <xf numFmtId="0" fontId="62" fillId="36" borderId="29" xfId="55" applyFont="1" applyFill="1" applyBorder="1" applyAlignment="1">
      <alignment horizontal="center" vertical="center"/>
      <protection/>
    </xf>
    <xf numFmtId="0" fontId="63" fillId="37" borderId="40" xfId="55" applyFont="1" applyFill="1" applyBorder="1" applyAlignment="1">
      <alignment horizontal="center" vertical="center"/>
      <protection/>
    </xf>
    <xf numFmtId="0" fontId="63" fillId="37" borderId="0" xfId="55" applyFont="1" applyFill="1" applyBorder="1" applyAlignment="1">
      <alignment horizontal="center" vertical="center"/>
      <protection/>
    </xf>
    <xf numFmtId="0" fontId="63" fillId="37" borderId="41" xfId="55" applyFont="1" applyFill="1" applyBorder="1" applyAlignment="1">
      <alignment horizontal="center" vertical="center"/>
      <protection/>
    </xf>
    <xf numFmtId="0" fontId="57" fillId="2" borderId="36" xfId="0" applyFont="1" applyFill="1" applyBorder="1" applyAlignment="1">
      <alignment horizontal="left" wrapText="1"/>
    </xf>
    <xf numFmtId="0" fontId="57" fillId="2" borderId="37" xfId="0" applyFont="1" applyFill="1" applyBorder="1" applyAlignment="1">
      <alignment horizontal="left" wrapText="1"/>
    </xf>
    <xf numFmtId="0" fontId="57" fillId="2" borderId="33" xfId="0" applyFont="1" applyFill="1" applyBorder="1" applyAlignment="1">
      <alignment horizontal="left" wrapText="1"/>
    </xf>
    <xf numFmtId="0" fontId="55" fillId="2" borderId="36" xfId="0" applyFont="1" applyFill="1" applyBorder="1" applyAlignment="1" applyProtection="1">
      <alignment horizontal="left" wrapText="1"/>
      <protection locked="0"/>
    </xf>
    <xf numFmtId="0" fontId="55" fillId="2" borderId="37" xfId="0" applyFont="1" applyFill="1" applyBorder="1" applyAlignment="1" applyProtection="1">
      <alignment horizontal="left" wrapText="1"/>
      <protection locked="0"/>
    </xf>
    <xf numFmtId="0" fontId="55" fillId="2" borderId="33" xfId="0" applyFont="1" applyFill="1" applyBorder="1" applyAlignment="1" applyProtection="1">
      <alignment horizontal="left" wrapText="1"/>
      <protection locked="0"/>
    </xf>
    <xf numFmtId="165" fontId="23" fillId="0" borderId="42" xfId="56" applyNumberFormat="1" applyFont="1" applyFill="1" applyBorder="1" applyAlignment="1">
      <alignment horizontal="center" vertical="top" wrapText="1"/>
      <protection/>
    </xf>
    <xf numFmtId="165" fontId="23" fillId="0" borderId="43" xfId="56" applyNumberFormat="1" applyFont="1" applyFill="1" applyBorder="1" applyAlignment="1">
      <alignment horizontal="center" vertical="top" wrapText="1"/>
      <protection/>
    </xf>
    <xf numFmtId="0" fontId="4" fillId="8" borderId="44" xfId="56" applyFont="1" applyFill="1" applyBorder="1" applyAlignment="1">
      <alignment horizontal="center" vertical="top" wrapText="1"/>
      <protection/>
    </xf>
    <xf numFmtId="0" fontId="4" fillId="8" borderId="45" xfId="56" applyFont="1" applyFill="1" applyBorder="1" applyAlignment="1">
      <alignment horizontal="center" vertical="top" wrapText="1"/>
      <protection/>
    </xf>
    <xf numFmtId="0" fontId="23" fillId="0" borderId="46" xfId="56" applyFont="1" applyFill="1" applyBorder="1" applyAlignment="1">
      <alignment horizontal="center" vertical="top" wrapText="1"/>
      <protection/>
    </xf>
    <xf numFmtId="0" fontId="23" fillId="0" borderId="47" xfId="56" applyFont="1" applyFill="1" applyBorder="1" applyAlignment="1">
      <alignment horizontal="center" vertical="top" wrapText="1"/>
      <protection/>
    </xf>
    <xf numFmtId="0" fontId="23" fillId="0" borderId="48" xfId="56" applyFont="1" applyFill="1" applyBorder="1" applyAlignment="1">
      <alignment horizontal="center" vertical="top" wrapText="1"/>
      <protection/>
    </xf>
    <xf numFmtId="0" fontId="23" fillId="0" borderId="49" xfId="56" applyFont="1" applyFill="1" applyBorder="1" applyAlignment="1">
      <alignment horizontal="center" vertical="top" wrapText="1"/>
      <protection/>
    </xf>
    <xf numFmtId="0" fontId="23" fillId="0" borderId="0" xfId="56" applyFont="1" applyFill="1" applyBorder="1" applyAlignment="1">
      <alignment horizontal="center" vertical="top" wrapText="1"/>
      <protection/>
    </xf>
    <xf numFmtId="0" fontId="23" fillId="0" borderId="41" xfId="56" applyFont="1" applyFill="1" applyBorder="1" applyAlignment="1">
      <alignment horizontal="center" vertical="top" wrapText="1"/>
      <protection/>
    </xf>
    <xf numFmtId="0" fontId="23" fillId="0" borderId="50" xfId="56" applyFont="1" applyFill="1" applyBorder="1" applyAlignment="1">
      <alignment horizontal="center" vertical="top" wrapText="1"/>
      <protection/>
    </xf>
    <xf numFmtId="0" fontId="23" fillId="0" borderId="51" xfId="56" applyFont="1" applyFill="1" applyBorder="1" applyAlignment="1">
      <alignment horizontal="center" vertical="top" wrapText="1"/>
      <protection/>
    </xf>
    <xf numFmtId="0" fontId="23" fillId="0" borderId="52" xfId="56" applyFont="1" applyFill="1" applyBorder="1" applyAlignment="1">
      <alignment horizontal="center" vertical="top" wrapText="1"/>
      <protection/>
    </xf>
    <xf numFmtId="165" fontId="23" fillId="0" borderId="31" xfId="56" applyNumberFormat="1" applyFont="1" applyFill="1" applyBorder="1" applyAlignment="1">
      <alignment horizontal="center" vertical="top" wrapText="1"/>
      <protection/>
    </xf>
    <xf numFmtId="165" fontId="23" fillId="0" borderId="38" xfId="56" applyNumberFormat="1" applyFont="1" applyFill="1" applyBorder="1" applyAlignment="1">
      <alignment horizontal="center" vertical="top" wrapText="1"/>
      <protection/>
    </xf>
    <xf numFmtId="0" fontId="30" fillId="8" borderId="0" xfId="56" applyFont="1" applyFill="1" applyAlignment="1">
      <alignment horizontal="left" vertical="top" wrapText="1"/>
      <protection/>
    </xf>
    <xf numFmtId="20" fontId="23" fillId="0" borderId="12" xfId="56" applyNumberFormat="1" applyFont="1" applyFill="1" applyBorder="1" applyAlignment="1">
      <alignment horizontal="right" vertical="top" wrapText="1"/>
      <protection/>
    </xf>
    <xf numFmtId="20" fontId="23" fillId="0" borderId="22" xfId="56" applyNumberFormat="1" applyFont="1" applyFill="1" applyBorder="1" applyAlignment="1">
      <alignment horizontal="right" vertical="top" wrapText="1"/>
      <protection/>
    </xf>
    <xf numFmtId="165" fontId="25" fillId="0" borderId="26" xfId="56" applyNumberFormat="1" applyFont="1" applyFill="1" applyBorder="1" applyAlignment="1">
      <alignment horizontal="center" vertical="top" wrapText="1"/>
      <protection/>
    </xf>
    <xf numFmtId="0" fontId="64" fillId="14" borderId="49" xfId="56" applyFont="1" applyFill="1" applyBorder="1" applyAlignment="1">
      <alignment horizontal="center"/>
      <protection/>
    </xf>
    <xf numFmtId="0" fontId="64" fillId="14" borderId="0" xfId="56" applyFont="1" applyFill="1" applyBorder="1" applyAlignment="1">
      <alignment horizontal="center"/>
      <protection/>
    </xf>
    <xf numFmtId="0" fontId="64" fillId="14" borderId="41" xfId="56" applyFont="1" applyFill="1" applyBorder="1" applyAlignment="1">
      <alignment horizontal="center"/>
      <protection/>
    </xf>
    <xf numFmtId="165" fontId="23" fillId="0" borderId="35" xfId="56" applyNumberFormat="1" applyFont="1" applyFill="1" applyBorder="1" applyAlignment="1">
      <alignment horizontal="center" vertical="top" wrapText="1"/>
      <protection/>
    </xf>
    <xf numFmtId="165" fontId="23" fillId="0" borderId="33" xfId="56" applyNumberFormat="1" applyFont="1" applyFill="1" applyBorder="1" applyAlignment="1">
      <alignment horizontal="center" vertical="top" wrapText="1"/>
      <protection/>
    </xf>
    <xf numFmtId="0" fontId="37" fillId="8" borderId="53" xfId="56" applyFont="1" applyFill="1" applyBorder="1" applyAlignment="1">
      <alignment horizontal="center" vertical="top" wrapText="1"/>
      <protection/>
    </xf>
    <xf numFmtId="0" fontId="37" fillId="8" borderId="54" xfId="56" applyFont="1" applyFill="1" applyBorder="1" applyAlignment="1">
      <alignment horizontal="center" vertical="top" wrapText="1"/>
      <protection/>
    </xf>
    <xf numFmtId="0" fontId="37" fillId="8" borderId="55" xfId="56" applyFont="1" applyFill="1" applyBorder="1" applyAlignment="1">
      <alignment horizontal="center" vertical="top" wrapText="1"/>
      <protection/>
    </xf>
    <xf numFmtId="0" fontId="4" fillId="8" borderId="56" xfId="56" applyFont="1" applyFill="1" applyBorder="1" applyAlignment="1">
      <alignment horizontal="center" vertical="top" wrapText="1"/>
      <protection/>
    </xf>
    <xf numFmtId="165" fontId="23" fillId="0" borderId="26" xfId="56" applyNumberFormat="1" applyFont="1" applyFill="1" applyBorder="1" applyAlignment="1">
      <alignment horizontal="center" vertical="top" wrapText="1"/>
      <protection/>
    </xf>
    <xf numFmtId="165" fontId="25" fillId="0" borderId="42" xfId="56" applyNumberFormat="1" applyFont="1" applyFill="1" applyBorder="1" applyAlignment="1">
      <alignment horizontal="center" vertical="top" wrapText="1"/>
      <protection/>
    </xf>
    <xf numFmtId="165" fontId="25" fillId="0" borderId="43" xfId="56" applyNumberFormat="1" applyFont="1" applyFill="1" applyBorder="1" applyAlignment="1">
      <alignment horizontal="center" vertical="top" wrapText="1"/>
      <protection/>
    </xf>
    <xf numFmtId="165" fontId="25" fillId="0" borderId="31" xfId="56" applyNumberFormat="1" applyFont="1" applyFill="1" applyBorder="1" applyAlignment="1">
      <alignment horizontal="center" vertical="top" wrapText="1"/>
      <protection/>
    </xf>
    <xf numFmtId="165" fontId="25" fillId="0" borderId="38" xfId="56" applyNumberFormat="1" applyFont="1" applyFill="1" applyBorder="1" applyAlignment="1">
      <alignment horizontal="center" vertical="top" wrapText="1"/>
      <protection/>
    </xf>
    <xf numFmtId="165" fontId="25" fillId="0" borderId="35" xfId="56" applyNumberFormat="1" applyFont="1" applyFill="1" applyBorder="1" applyAlignment="1">
      <alignment horizontal="center" vertical="top" wrapText="1"/>
      <protection/>
    </xf>
    <xf numFmtId="0" fontId="65" fillId="36" borderId="30" xfId="56" applyFont="1" applyFill="1" applyBorder="1" applyAlignment="1">
      <alignment horizontal="center"/>
      <protection/>
    </xf>
    <xf numFmtId="0" fontId="65" fillId="36" borderId="28" xfId="56" applyFont="1" applyFill="1" applyBorder="1" applyAlignment="1">
      <alignment horizontal="center"/>
      <protection/>
    </xf>
    <xf numFmtId="0" fontId="65" fillId="36" borderId="29" xfId="56" applyFont="1" applyFill="1" applyBorder="1" applyAlignment="1">
      <alignment horizontal="center"/>
      <protection/>
    </xf>
    <xf numFmtId="0" fontId="33" fillId="0" borderId="44" xfId="56" applyFont="1" applyFill="1" applyBorder="1" applyAlignment="1">
      <alignment horizontal="center" vertical="top" wrapText="1"/>
      <protection/>
    </xf>
    <xf numFmtId="0" fontId="33" fillId="0" borderId="56" xfId="56" applyFont="1" applyFill="1" applyBorder="1" applyAlignment="1">
      <alignment horizontal="center" vertical="top" wrapText="1"/>
      <protection/>
    </xf>
    <xf numFmtId="0" fontId="64" fillId="14" borderId="40" xfId="56" applyFont="1" applyFill="1" applyBorder="1" applyAlignment="1">
      <alignment horizontal="center"/>
      <protection/>
    </xf>
    <xf numFmtId="0" fontId="64" fillId="14" borderId="57" xfId="56" applyFont="1" applyFill="1" applyBorder="1" applyAlignment="1">
      <alignment horizontal="center"/>
      <protection/>
    </xf>
    <xf numFmtId="0" fontId="64" fillId="14" borderId="58" xfId="56" applyFont="1" applyFill="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13</xdr:col>
      <xdr:colOff>581025</xdr:colOff>
      <xdr:row>38</xdr:row>
      <xdr:rowOff>28575</xdr:rowOff>
    </xdr:to>
    <xdr:sp>
      <xdr:nvSpPr>
        <xdr:cNvPr id="1" name="TextBox 1"/>
        <xdr:cNvSpPr txBox="1">
          <a:spLocks noChangeArrowheads="1"/>
        </xdr:cNvSpPr>
      </xdr:nvSpPr>
      <xdr:spPr>
        <a:xfrm>
          <a:off x="95250" y="95250"/>
          <a:ext cx="8410575" cy="7172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 GENERAL GSA ATTENDANCE ISSUES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constitutes a full-day of student attendance?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full-day of attendance for students in grades 2nd through 12, must be a minimum of five clock hours (300 minutes) of instruction under the direct supervision of:
</a:t>
          </a:r>
          <a:r>
            <a:rPr lang="en-US" cap="none" sz="1100" b="0" i="0" u="none" baseline="0">
              <a:solidFill>
                <a:srgbClr val="000000"/>
              </a:solidFill>
              <a:latin typeface="Calibri"/>
              <a:ea typeface="Calibri"/>
              <a:cs typeface="Calibri"/>
            </a:rPr>
            <a:t>(i) a certified teacher, or
</a:t>
          </a:r>
          <a:r>
            <a:rPr lang="en-US" cap="none" sz="1100" b="0" i="0" u="none" baseline="0">
              <a:solidFill>
                <a:srgbClr val="000000"/>
              </a:solidFill>
              <a:latin typeface="Calibri"/>
              <a:ea typeface="Calibri"/>
              <a:cs typeface="Calibri"/>
            </a:rPr>
            <a:t>(ii) non-teaching/volunteer personnel when engaging in non-teaching duties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supervising those instances specified in Section 1O-22.34(a) and Section 34-18.
</a:t>
          </a:r>
          <a:r>
            <a:rPr lang="en-US" cap="none" sz="1100" b="0" i="0" u="none" baseline="0">
              <a:solidFill>
                <a:srgbClr val="000000"/>
              </a:solidFill>
              <a:latin typeface="Calibri"/>
              <a:ea typeface="Calibri"/>
              <a:cs typeface="Calibri"/>
            </a:rPr>
            <a:t>A full-day of attendance for students in full-day Kindergarten or I st grade must be four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clock hours (240 minutes) of instruction or more.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Days of attendance may be less than 300 minutes on the opening and closing day of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school term, and upon the first or last day of student attendance, if preceded by a day 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days utilized as an institute or teachers' workshop.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Adverse weather conditions causing an interrupted day or delayed start to the day as well 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condition which occurs beyond the control of the school which poses a hazardous threat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health and safety of students does not prevent a school from recording a full-day of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attendance for students that were present; however, the school must provide at least 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Statutory Citations: 105tLCS 5/l8-8.05(F)(I), (F)(2)(b), 5/18-12 and 5/l0-22.34
</a:t>
          </a:r>
          <a:r>
            <a:rPr lang="en-US" cap="none" sz="1100" b="0" i="1" u="none" baseline="0">
              <a:solidFill>
                <a:srgbClr val="000000"/>
              </a:solidFill>
              <a:latin typeface="Calibri"/>
              <a:ea typeface="Calibri"/>
              <a:cs typeface="Calibri"/>
            </a:rPr>
            <a:t>Administrative Rule: 23 Ill. Admin. Code Part 1.420(f)(4)(B)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constitutes a half-day of student attendance?
</a:t>
          </a:r>
          <a:r>
            <a:rPr lang="en-US" cap="none" sz="1100" b="0" i="0" u="none" baseline="0">
              <a:solidFill>
                <a:srgbClr val="000000"/>
              </a:solidFill>
              <a:latin typeface="Calibri"/>
              <a:ea typeface="Calibri"/>
              <a:cs typeface="Calibri"/>
            </a:rPr>
            <a:t>On a regular school day, students in grades 2nd through 12 that receive less than 300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but at least 150 minutes of instruction can be claimed for a half-day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attendance. Students in grades 2nd through 12 that are not in attendance for at least 150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cannot be claimed.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a regular school day, students in full-day Kindergarten or 1 ,t grade that receive less than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240 minutes of instruction but at least 120 minutes of instruction can be claimed for a halfday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attendance. Students who are in Kindergarten or I't grade and are not in attendance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at least 120 minutes ofinstruction cannot be claimed.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rule also applies to students with disabilities who are below the age of six years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who cannot attend 120 minutes of instruction due to their disability or immaturity in which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case they can be claimed for a half-day of attendance for a session of not less than 60
</a:t>
          </a:r>
          <a:r>
            <a:rPr lang="en-US" cap="none" sz="1100" b="0" i="0" u="none" baseline="0">
              <a:solidFill>
                <a:srgbClr val="000000"/>
              </a:solidFill>
              <a:latin typeface="Calibri"/>
              <a:ea typeface="Calibri"/>
              <a:cs typeface="Calibri"/>
            </a:rPr>
            <a:t>minutes.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recognized Kindergarten which provides for only half-day of attendance for each student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shall not have more than a half-day of attendance counted in anyone day.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Statutory Citations: 105 ILCS 5/IS-S.05(F)(2)(f),(g) and (h)
</a:t>
          </a:r>
          <a:r>
            <a:rPr lang="en-US" cap="none" sz="1100" b="0" i="1" u="none" baseline="0">
              <a:solidFill>
                <a:srgbClr val="000000"/>
              </a:solidFill>
              <a:latin typeface="Calibri"/>
              <a:ea typeface="Calibri"/>
              <a:cs typeface="Calibri"/>
            </a:rPr>
            <a:t>Administrative Rule: 23 Ill. Admin. Code Part 1.420(f)(4)(A)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R130"/>
  <sheetViews>
    <sheetView tabSelected="1" zoomScale="80" zoomScaleNormal="80" zoomScalePageLayoutView="0" workbookViewId="0" topLeftCell="A10">
      <selection activeCell="B21" sqref="B21"/>
    </sheetView>
  </sheetViews>
  <sheetFormatPr defaultColWidth="9.140625" defaultRowHeight="15"/>
  <cols>
    <col min="1" max="1" width="5.421875" style="4" customWidth="1"/>
    <col min="2" max="2" width="12.421875" style="4" customWidth="1"/>
    <col min="3" max="3" width="12.57421875" style="4" customWidth="1"/>
    <col min="4" max="4" width="13.140625" style="4" bestFit="1" customWidth="1"/>
    <col min="5" max="5" width="13.57421875" style="4" customWidth="1"/>
    <col min="6" max="6" width="14.57421875" style="4" customWidth="1"/>
    <col min="7" max="7" width="15.00390625" style="4" customWidth="1"/>
    <col min="8" max="8" width="12.28125" style="4" customWidth="1"/>
    <col min="9" max="9" width="14.00390625" style="4" customWidth="1"/>
    <col min="10" max="13" width="12.28125" style="4" customWidth="1"/>
    <col min="14" max="44" width="9.140625" style="3" customWidth="1"/>
    <col min="45" max="16384" width="9.140625" style="4" customWidth="1"/>
  </cols>
  <sheetData>
    <row r="1" spans="1:44" s="2" customFormat="1" ht="26.25">
      <c r="A1" s="116" t="s">
        <v>185</v>
      </c>
      <c r="B1" s="117"/>
      <c r="C1" s="117"/>
      <c r="D1" s="117"/>
      <c r="E1" s="117"/>
      <c r="F1" s="117"/>
      <c r="G1" s="117"/>
      <c r="H1" s="117"/>
      <c r="I1" s="117"/>
      <c r="J1" s="117"/>
      <c r="K1" s="117"/>
      <c r="L1" s="117"/>
      <c r="M1" s="11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13" ht="21.75" thickBot="1">
      <c r="A2" s="119" t="s">
        <v>189</v>
      </c>
      <c r="B2" s="120"/>
      <c r="C2" s="120"/>
      <c r="D2" s="120"/>
      <c r="E2" s="120"/>
      <c r="F2" s="120"/>
      <c r="G2" s="120"/>
      <c r="H2" s="120"/>
      <c r="I2" s="120"/>
      <c r="J2" s="120"/>
      <c r="K2" s="120"/>
      <c r="L2" s="120"/>
      <c r="M2" s="121"/>
    </row>
    <row r="3" spans="1:13" ht="15">
      <c r="A3" s="78" t="s">
        <v>161</v>
      </c>
      <c r="B3" s="79">
        <v>41821</v>
      </c>
      <c r="C3" s="79">
        <f>B3+31</f>
        <v>41852</v>
      </c>
      <c r="D3" s="79">
        <f>C3+31</f>
        <v>41883</v>
      </c>
      <c r="E3" s="79">
        <f>D3+31</f>
        <v>41914</v>
      </c>
      <c r="F3" s="79">
        <f aca="true" t="shared" si="0" ref="F3:M3">E3+31</f>
        <v>41945</v>
      </c>
      <c r="G3" s="79">
        <f t="shared" si="0"/>
        <v>41976</v>
      </c>
      <c r="H3" s="79">
        <f t="shared" si="0"/>
        <v>42007</v>
      </c>
      <c r="I3" s="79">
        <f t="shared" si="0"/>
        <v>42038</v>
      </c>
      <c r="J3" s="79">
        <f t="shared" si="0"/>
        <v>42069</v>
      </c>
      <c r="K3" s="79">
        <f t="shared" si="0"/>
        <v>42100</v>
      </c>
      <c r="L3" s="79">
        <f t="shared" si="0"/>
        <v>42131</v>
      </c>
      <c r="M3" s="79">
        <f t="shared" si="0"/>
        <v>42162</v>
      </c>
    </row>
    <row r="4" spans="1:13" ht="15">
      <c r="A4" s="80">
        <v>1</v>
      </c>
      <c r="B4" s="94" t="s">
        <v>1</v>
      </c>
      <c r="C4" s="94" t="s">
        <v>11</v>
      </c>
      <c r="D4" s="94" t="s">
        <v>2</v>
      </c>
      <c r="E4" s="94" t="s">
        <v>1</v>
      </c>
      <c r="F4" s="93" t="s">
        <v>0</v>
      </c>
      <c r="G4" s="94" t="s">
        <v>1</v>
      </c>
      <c r="H4" s="94" t="s">
        <v>11</v>
      </c>
      <c r="I4" s="96" t="s">
        <v>0</v>
      </c>
      <c r="J4" s="96" t="s">
        <v>0</v>
      </c>
      <c r="K4" s="94" t="s">
        <v>11</v>
      </c>
      <c r="L4" s="94" t="s">
        <v>1</v>
      </c>
      <c r="M4" s="94" t="s">
        <v>1</v>
      </c>
    </row>
    <row r="5" spans="1:13" ht="15">
      <c r="A5" s="80">
        <v>2</v>
      </c>
      <c r="B5" s="94" t="s">
        <v>1</v>
      </c>
      <c r="C5" s="93" t="s">
        <v>0</v>
      </c>
      <c r="D5" s="94" t="s">
        <v>1</v>
      </c>
      <c r="E5" s="94" t="s">
        <v>1</v>
      </c>
      <c r="F5" s="93" t="s">
        <v>0</v>
      </c>
      <c r="G5" s="94" t="s">
        <v>1</v>
      </c>
      <c r="H5" s="94" t="s">
        <v>11</v>
      </c>
      <c r="I5" s="94" t="s">
        <v>1</v>
      </c>
      <c r="J5" s="94" t="s">
        <v>1</v>
      </c>
      <c r="K5" s="94" t="s">
        <v>11</v>
      </c>
      <c r="L5" s="96" t="s">
        <v>0</v>
      </c>
      <c r="M5" s="94" t="s">
        <v>1</v>
      </c>
    </row>
    <row r="6" spans="1:13" ht="15">
      <c r="A6" s="80">
        <v>3</v>
      </c>
      <c r="B6" s="94" t="s">
        <v>1</v>
      </c>
      <c r="C6" s="93" t="s">
        <v>0</v>
      </c>
      <c r="D6" s="94" t="s">
        <v>1</v>
      </c>
      <c r="E6" s="94" t="s">
        <v>1</v>
      </c>
      <c r="F6" s="94" t="s">
        <v>1</v>
      </c>
      <c r="G6" s="94" t="s">
        <v>10</v>
      </c>
      <c r="H6" s="96" t="s">
        <v>0</v>
      </c>
      <c r="I6" s="94" t="s">
        <v>1</v>
      </c>
      <c r="J6" s="94" t="s">
        <v>1</v>
      </c>
      <c r="K6" s="94" t="s">
        <v>11</v>
      </c>
      <c r="L6" s="96" t="s">
        <v>0</v>
      </c>
      <c r="M6" s="94" t="s">
        <v>1</v>
      </c>
    </row>
    <row r="7" spans="1:13" ht="15">
      <c r="A7" s="80">
        <v>4</v>
      </c>
      <c r="B7" s="94" t="s">
        <v>1</v>
      </c>
      <c r="C7" s="94" t="s">
        <v>11</v>
      </c>
      <c r="D7" s="94" t="s">
        <v>1</v>
      </c>
      <c r="E7" s="93" t="s">
        <v>0</v>
      </c>
      <c r="F7" s="94" t="s">
        <v>1</v>
      </c>
      <c r="G7" s="94" t="s">
        <v>1</v>
      </c>
      <c r="H7" s="96" t="s">
        <v>0</v>
      </c>
      <c r="I7" s="94" t="s">
        <v>1</v>
      </c>
      <c r="J7" s="94" t="s">
        <v>1</v>
      </c>
      <c r="K7" s="96" t="s">
        <v>0</v>
      </c>
      <c r="L7" s="94" t="s">
        <v>1</v>
      </c>
      <c r="M7" s="94" t="s">
        <v>1</v>
      </c>
    </row>
    <row r="8" spans="1:13" ht="15">
      <c r="A8" s="80">
        <v>5</v>
      </c>
      <c r="B8" s="93" t="s">
        <v>0</v>
      </c>
      <c r="C8" s="94" t="s">
        <v>11</v>
      </c>
      <c r="D8" s="94" t="s">
        <v>1</v>
      </c>
      <c r="E8" s="93" t="s">
        <v>0</v>
      </c>
      <c r="F8" s="94" t="s">
        <v>1</v>
      </c>
      <c r="G8" s="94" t="s">
        <v>1</v>
      </c>
      <c r="H8" s="94" t="s">
        <v>1</v>
      </c>
      <c r="I8" s="94" t="s">
        <v>1</v>
      </c>
      <c r="J8" s="94" t="s">
        <v>1</v>
      </c>
      <c r="K8" s="96" t="s">
        <v>0</v>
      </c>
      <c r="L8" s="94" t="s">
        <v>1</v>
      </c>
      <c r="M8" s="94" t="s">
        <v>1</v>
      </c>
    </row>
    <row r="9" spans="1:13" ht="15">
      <c r="A9" s="80">
        <v>6</v>
      </c>
      <c r="B9" s="93" t="s">
        <v>0</v>
      </c>
      <c r="C9" s="94" t="s">
        <v>11</v>
      </c>
      <c r="D9" s="93" t="s">
        <v>0</v>
      </c>
      <c r="E9" s="94" t="s">
        <v>1</v>
      </c>
      <c r="F9" s="94" t="s">
        <v>1</v>
      </c>
      <c r="G9" s="93" t="s">
        <v>0</v>
      </c>
      <c r="H9" s="94" t="s">
        <v>1</v>
      </c>
      <c r="I9" s="94" t="s">
        <v>1</v>
      </c>
      <c r="J9" s="94" t="s">
        <v>1</v>
      </c>
      <c r="K9" s="94" t="s">
        <v>8</v>
      </c>
      <c r="L9" s="94" t="s">
        <v>1</v>
      </c>
      <c r="M9" s="96" t="s">
        <v>0</v>
      </c>
    </row>
    <row r="10" spans="1:13" ht="15">
      <c r="A10" s="80">
        <v>7</v>
      </c>
      <c r="B10" s="94" t="s">
        <v>1</v>
      </c>
      <c r="C10" s="94" t="s">
        <v>11</v>
      </c>
      <c r="D10" s="93" t="s">
        <v>0</v>
      </c>
      <c r="E10" s="94" t="s">
        <v>1</v>
      </c>
      <c r="F10" s="94" t="s">
        <v>1</v>
      </c>
      <c r="G10" s="93" t="s">
        <v>0</v>
      </c>
      <c r="H10" s="94" t="s">
        <v>1</v>
      </c>
      <c r="I10" s="96" t="s">
        <v>0</v>
      </c>
      <c r="J10" s="96" t="s">
        <v>0</v>
      </c>
      <c r="K10" s="94" t="s">
        <v>8</v>
      </c>
      <c r="L10" s="94" t="s">
        <v>1</v>
      </c>
      <c r="M10" s="96" t="s">
        <v>0</v>
      </c>
    </row>
    <row r="11" spans="1:13" ht="15">
      <c r="A11" s="80">
        <v>8</v>
      </c>
      <c r="B11" s="94" t="s">
        <v>1</v>
      </c>
      <c r="C11" s="94" t="s">
        <v>11</v>
      </c>
      <c r="D11" s="94" t="s">
        <v>1</v>
      </c>
      <c r="E11" s="94" t="s">
        <v>1</v>
      </c>
      <c r="F11" s="93" t="s">
        <v>0</v>
      </c>
      <c r="G11" s="94" t="s">
        <v>1</v>
      </c>
      <c r="H11" s="94" t="s">
        <v>1</v>
      </c>
      <c r="I11" s="96" t="s">
        <v>0</v>
      </c>
      <c r="J11" s="96" t="s">
        <v>0</v>
      </c>
      <c r="K11" s="94" t="s">
        <v>8</v>
      </c>
      <c r="L11" s="94" t="s">
        <v>1</v>
      </c>
      <c r="M11" s="94" t="s">
        <v>1</v>
      </c>
    </row>
    <row r="12" spans="1:13" ht="15">
      <c r="A12" s="80">
        <v>9</v>
      </c>
      <c r="B12" s="94" t="s">
        <v>1</v>
      </c>
      <c r="C12" s="93" t="s">
        <v>0</v>
      </c>
      <c r="D12" s="94" t="s">
        <v>1</v>
      </c>
      <c r="E12" s="94" t="s">
        <v>1</v>
      </c>
      <c r="F12" s="93" t="s">
        <v>0</v>
      </c>
      <c r="G12" s="94" t="s">
        <v>1</v>
      </c>
      <c r="H12" s="94" t="s">
        <v>1</v>
      </c>
      <c r="I12" s="94" t="s">
        <v>8</v>
      </c>
      <c r="J12" s="94" t="s">
        <v>1</v>
      </c>
      <c r="K12" s="94" t="s">
        <v>8</v>
      </c>
      <c r="L12" s="96" t="s">
        <v>0</v>
      </c>
      <c r="M12" s="94" t="s">
        <v>1</v>
      </c>
    </row>
    <row r="13" spans="1:13" ht="15">
      <c r="A13" s="80">
        <v>10</v>
      </c>
      <c r="B13" s="94" t="s">
        <v>1</v>
      </c>
      <c r="C13" s="93" t="s">
        <v>0</v>
      </c>
      <c r="D13" s="94" t="s">
        <v>1</v>
      </c>
      <c r="E13" s="94" t="s">
        <v>1</v>
      </c>
      <c r="F13" s="94" t="s">
        <v>1</v>
      </c>
      <c r="G13" s="94" t="s">
        <v>1</v>
      </c>
      <c r="H13" s="96" t="s">
        <v>0</v>
      </c>
      <c r="I13" s="94" t="s">
        <v>8</v>
      </c>
      <c r="J13" s="94" t="s">
        <v>1</v>
      </c>
      <c r="K13" s="94" t="s">
        <v>8</v>
      </c>
      <c r="L13" s="96" t="s">
        <v>0</v>
      </c>
      <c r="M13" s="94" t="s">
        <v>1</v>
      </c>
    </row>
    <row r="14" spans="1:13" ht="15">
      <c r="A14" s="80">
        <v>11</v>
      </c>
      <c r="B14" s="94" t="s">
        <v>1</v>
      </c>
      <c r="C14" s="94" t="s">
        <v>8</v>
      </c>
      <c r="D14" s="94" t="s">
        <v>1</v>
      </c>
      <c r="E14" s="93" t="s">
        <v>0</v>
      </c>
      <c r="F14" s="94" t="s">
        <v>2</v>
      </c>
      <c r="G14" s="94" t="s">
        <v>1</v>
      </c>
      <c r="H14" s="96" t="s">
        <v>0</v>
      </c>
      <c r="I14" s="94" t="s">
        <v>8</v>
      </c>
      <c r="J14" s="94" t="s">
        <v>1</v>
      </c>
      <c r="K14" s="96" t="s">
        <v>0</v>
      </c>
      <c r="L14" s="94" t="s">
        <v>1</v>
      </c>
      <c r="M14" s="94" t="s">
        <v>1</v>
      </c>
    </row>
    <row r="15" spans="1:13" ht="15">
      <c r="A15" s="80">
        <v>12</v>
      </c>
      <c r="B15" s="93" t="s">
        <v>0</v>
      </c>
      <c r="C15" s="94" t="s">
        <v>8</v>
      </c>
      <c r="D15" s="94" t="s">
        <v>1</v>
      </c>
      <c r="E15" s="93" t="s">
        <v>0</v>
      </c>
      <c r="F15" s="94" t="s">
        <v>1</v>
      </c>
      <c r="G15" s="94" t="s">
        <v>1</v>
      </c>
      <c r="H15" s="94" t="s">
        <v>1</v>
      </c>
      <c r="I15" s="95" t="s">
        <v>2</v>
      </c>
      <c r="J15" s="94" t="s">
        <v>1</v>
      </c>
      <c r="K15" s="96" t="s">
        <v>0</v>
      </c>
      <c r="L15" s="94" t="s">
        <v>1</v>
      </c>
      <c r="M15" s="94" t="s">
        <v>1</v>
      </c>
    </row>
    <row r="16" spans="1:13" ht="15">
      <c r="A16" s="80">
        <v>13</v>
      </c>
      <c r="B16" s="93" t="s">
        <v>0</v>
      </c>
      <c r="C16" s="94" t="s">
        <v>8</v>
      </c>
      <c r="D16" s="93" t="s">
        <v>0</v>
      </c>
      <c r="E16" s="94" t="s">
        <v>8</v>
      </c>
      <c r="F16" s="94" t="s">
        <v>1</v>
      </c>
      <c r="G16" s="93" t="s">
        <v>0</v>
      </c>
      <c r="H16" s="94" t="s">
        <v>1</v>
      </c>
      <c r="I16" s="94" t="s">
        <v>8</v>
      </c>
      <c r="J16" s="94" t="s">
        <v>1</v>
      </c>
      <c r="K16" s="94" t="s">
        <v>1</v>
      </c>
      <c r="L16" s="94" t="s">
        <v>1</v>
      </c>
      <c r="M16" s="96" t="s">
        <v>0</v>
      </c>
    </row>
    <row r="17" spans="1:13" ht="15">
      <c r="A17" s="80">
        <v>14</v>
      </c>
      <c r="B17" s="94" t="s">
        <v>1</v>
      </c>
      <c r="C17" s="94" t="s">
        <v>8</v>
      </c>
      <c r="D17" s="93" t="s">
        <v>0</v>
      </c>
      <c r="E17" s="94" t="s">
        <v>8</v>
      </c>
      <c r="F17" s="94" t="s">
        <v>1</v>
      </c>
      <c r="G17" s="93" t="s">
        <v>0</v>
      </c>
      <c r="H17" s="94" t="s">
        <v>1</v>
      </c>
      <c r="I17" s="96" t="s">
        <v>0</v>
      </c>
      <c r="J17" s="96" t="s">
        <v>0</v>
      </c>
      <c r="K17" s="94" t="s">
        <v>1</v>
      </c>
      <c r="L17" s="94" t="s">
        <v>1</v>
      </c>
      <c r="M17" s="96" t="s">
        <v>0</v>
      </c>
    </row>
    <row r="18" spans="1:13" ht="15">
      <c r="A18" s="80">
        <v>15</v>
      </c>
      <c r="B18" s="94" t="s">
        <v>1</v>
      </c>
      <c r="C18" s="94" t="s">
        <v>8</v>
      </c>
      <c r="D18" s="94" t="s">
        <v>1</v>
      </c>
      <c r="E18" s="94" t="s">
        <v>8</v>
      </c>
      <c r="F18" s="93" t="s">
        <v>0</v>
      </c>
      <c r="G18" s="94" t="s">
        <v>1</v>
      </c>
      <c r="H18" s="94" t="s">
        <v>1</v>
      </c>
      <c r="I18" s="96" t="s">
        <v>0</v>
      </c>
      <c r="J18" s="96" t="s">
        <v>0</v>
      </c>
      <c r="K18" s="94" t="s">
        <v>1</v>
      </c>
      <c r="L18" s="94" t="s">
        <v>1</v>
      </c>
      <c r="M18" s="94" t="s">
        <v>8</v>
      </c>
    </row>
    <row r="19" spans="1:13" ht="15">
      <c r="A19" s="80">
        <v>16</v>
      </c>
      <c r="B19" s="94" t="s">
        <v>18</v>
      </c>
      <c r="C19" s="93" t="s">
        <v>0</v>
      </c>
      <c r="D19" s="94" t="s">
        <v>1</v>
      </c>
      <c r="E19" s="94" t="s">
        <v>8</v>
      </c>
      <c r="F19" s="93" t="s">
        <v>0</v>
      </c>
      <c r="G19" s="94" t="s">
        <v>1</v>
      </c>
      <c r="H19" s="94" t="s">
        <v>1</v>
      </c>
      <c r="I19" s="95" t="s">
        <v>2</v>
      </c>
      <c r="J19" s="94" t="s">
        <v>1</v>
      </c>
      <c r="K19" s="94" t="s">
        <v>1</v>
      </c>
      <c r="L19" s="96" t="s">
        <v>0</v>
      </c>
      <c r="M19" s="94" t="s">
        <v>8</v>
      </c>
    </row>
    <row r="20" spans="1:13" ht="15">
      <c r="A20" s="80">
        <v>17</v>
      </c>
      <c r="B20" s="94" t="s">
        <v>10</v>
      </c>
      <c r="C20" s="93" t="s">
        <v>0</v>
      </c>
      <c r="D20" s="94" t="s">
        <v>1</v>
      </c>
      <c r="E20" s="94" t="s">
        <v>8</v>
      </c>
      <c r="F20" s="94" t="s">
        <v>1</v>
      </c>
      <c r="G20" s="94" t="s">
        <v>1</v>
      </c>
      <c r="H20" s="96" t="s">
        <v>0</v>
      </c>
      <c r="I20" s="94" t="s">
        <v>1</v>
      </c>
      <c r="J20" s="94" t="s">
        <v>1</v>
      </c>
      <c r="K20" s="94" t="s">
        <v>1</v>
      </c>
      <c r="L20" s="96" t="s">
        <v>0</v>
      </c>
      <c r="M20" s="94" t="s">
        <v>8</v>
      </c>
    </row>
    <row r="21" spans="1:13" ht="15">
      <c r="A21" s="80">
        <v>18</v>
      </c>
      <c r="B21" s="94" t="s">
        <v>61</v>
      </c>
      <c r="C21" s="94" t="s">
        <v>16</v>
      </c>
      <c r="D21" s="94" t="s">
        <v>1</v>
      </c>
      <c r="E21" s="93" t="s">
        <v>0</v>
      </c>
      <c r="F21" s="94" t="s">
        <v>1</v>
      </c>
      <c r="G21" s="94" t="s">
        <v>1</v>
      </c>
      <c r="H21" s="96" t="s">
        <v>0</v>
      </c>
      <c r="I21" s="94" t="s">
        <v>1</v>
      </c>
      <c r="J21" s="94" t="s">
        <v>1</v>
      </c>
      <c r="K21" s="96" t="s">
        <v>0</v>
      </c>
      <c r="L21" s="94" t="s">
        <v>1</v>
      </c>
      <c r="M21" s="94" t="s">
        <v>8</v>
      </c>
    </row>
    <row r="22" spans="1:13" ht="15">
      <c r="A22" s="80">
        <v>19</v>
      </c>
      <c r="B22" s="93" t="s">
        <v>0</v>
      </c>
      <c r="C22" s="94" t="s">
        <v>1</v>
      </c>
      <c r="D22" s="94" t="s">
        <v>1</v>
      </c>
      <c r="E22" s="93" t="s">
        <v>0</v>
      </c>
      <c r="F22" s="94" t="s">
        <v>1</v>
      </c>
      <c r="G22" s="94" t="s">
        <v>1</v>
      </c>
      <c r="H22" s="95" t="s">
        <v>2</v>
      </c>
      <c r="I22" s="94" t="s">
        <v>1</v>
      </c>
      <c r="J22" s="94" t="s">
        <v>1</v>
      </c>
      <c r="K22" s="96" t="s">
        <v>0</v>
      </c>
      <c r="L22" s="94" t="s">
        <v>1</v>
      </c>
      <c r="M22" s="94" t="s">
        <v>8</v>
      </c>
    </row>
    <row r="23" spans="1:13" ht="15">
      <c r="A23" s="80">
        <v>20</v>
      </c>
      <c r="B23" s="93" t="s">
        <v>0</v>
      </c>
      <c r="C23" s="94" t="s">
        <v>1</v>
      </c>
      <c r="D23" s="93" t="s">
        <v>0</v>
      </c>
      <c r="E23" s="94" t="s">
        <v>1</v>
      </c>
      <c r="F23" s="94" t="s">
        <v>1</v>
      </c>
      <c r="G23" s="93" t="s">
        <v>0</v>
      </c>
      <c r="H23" s="94" t="s">
        <v>1</v>
      </c>
      <c r="I23" s="94" t="s">
        <v>1</v>
      </c>
      <c r="J23" s="94" t="s">
        <v>18</v>
      </c>
      <c r="K23" s="94" t="s">
        <v>1</v>
      </c>
      <c r="L23" s="94" t="s">
        <v>1</v>
      </c>
      <c r="M23" s="96" t="s">
        <v>0</v>
      </c>
    </row>
    <row r="24" spans="1:13" ht="15">
      <c r="A24" s="80">
        <v>21</v>
      </c>
      <c r="B24" s="94" t="s">
        <v>7</v>
      </c>
      <c r="C24" s="94" t="s">
        <v>1</v>
      </c>
      <c r="D24" s="93" t="s">
        <v>0</v>
      </c>
      <c r="E24" s="94" t="s">
        <v>1</v>
      </c>
      <c r="F24" s="94" t="s">
        <v>1</v>
      </c>
      <c r="G24" s="93" t="s">
        <v>0</v>
      </c>
      <c r="H24" s="94" t="s">
        <v>1</v>
      </c>
      <c r="I24" s="96" t="s">
        <v>0</v>
      </c>
      <c r="J24" s="96" t="s">
        <v>0</v>
      </c>
      <c r="K24" s="94" t="s">
        <v>1</v>
      </c>
      <c r="L24" s="94" t="s">
        <v>1</v>
      </c>
      <c r="M24" s="96" t="s">
        <v>0</v>
      </c>
    </row>
    <row r="25" spans="1:13" ht="15">
      <c r="A25" s="80">
        <v>22</v>
      </c>
      <c r="B25" s="94" t="s">
        <v>7</v>
      </c>
      <c r="C25" s="94" t="s">
        <v>1</v>
      </c>
      <c r="D25" s="94" t="s">
        <v>1</v>
      </c>
      <c r="E25" s="94" t="s">
        <v>1</v>
      </c>
      <c r="F25" s="93" t="s">
        <v>0</v>
      </c>
      <c r="G25" s="94" t="s">
        <v>1</v>
      </c>
      <c r="H25" s="94" t="s">
        <v>1</v>
      </c>
      <c r="I25" s="96" t="s">
        <v>0</v>
      </c>
      <c r="J25" s="96" t="s">
        <v>0</v>
      </c>
      <c r="K25" s="94" t="s">
        <v>1</v>
      </c>
      <c r="L25" s="94" t="s">
        <v>1</v>
      </c>
      <c r="M25" s="94" t="s">
        <v>1</v>
      </c>
    </row>
    <row r="26" spans="1:13" ht="15">
      <c r="A26" s="80">
        <v>23</v>
      </c>
      <c r="B26" s="94" t="s">
        <v>7</v>
      </c>
      <c r="C26" s="93" t="s">
        <v>0</v>
      </c>
      <c r="D26" s="94" t="s">
        <v>1</v>
      </c>
      <c r="E26" s="94" t="s">
        <v>1</v>
      </c>
      <c r="F26" s="93" t="s">
        <v>0</v>
      </c>
      <c r="G26" s="94" t="s">
        <v>1</v>
      </c>
      <c r="H26" s="94" t="s">
        <v>1</v>
      </c>
      <c r="I26" s="94" t="s">
        <v>1</v>
      </c>
      <c r="J26" s="94" t="s">
        <v>1</v>
      </c>
      <c r="K26" s="94" t="s">
        <v>1</v>
      </c>
      <c r="L26" s="96" t="s">
        <v>0</v>
      </c>
      <c r="M26" s="94" t="s">
        <v>1</v>
      </c>
    </row>
    <row r="27" spans="1:13" ht="15">
      <c r="A27" s="80">
        <v>24</v>
      </c>
      <c r="B27" s="94" t="s">
        <v>7</v>
      </c>
      <c r="C27" s="93" t="s">
        <v>0</v>
      </c>
      <c r="D27" s="94" t="s">
        <v>1</v>
      </c>
      <c r="E27" s="94" t="s">
        <v>1</v>
      </c>
      <c r="F27" s="94" t="s">
        <v>1</v>
      </c>
      <c r="G27" s="94" t="s">
        <v>11</v>
      </c>
      <c r="H27" s="96" t="s">
        <v>0</v>
      </c>
      <c r="I27" s="94" t="s">
        <v>1</v>
      </c>
      <c r="J27" s="94" t="s">
        <v>1</v>
      </c>
      <c r="K27" s="94" t="s">
        <v>1</v>
      </c>
      <c r="L27" s="96" t="s">
        <v>0</v>
      </c>
      <c r="M27" s="94" t="s">
        <v>1</v>
      </c>
    </row>
    <row r="28" spans="1:13" ht="15">
      <c r="A28" s="80">
        <v>25</v>
      </c>
      <c r="B28" s="94" t="s">
        <v>12</v>
      </c>
      <c r="C28" s="94" t="s">
        <v>1</v>
      </c>
      <c r="D28" s="94" t="s">
        <v>1</v>
      </c>
      <c r="E28" s="93" t="s">
        <v>0</v>
      </c>
      <c r="F28" s="94" t="s">
        <v>1</v>
      </c>
      <c r="G28" s="94" t="s">
        <v>11</v>
      </c>
      <c r="H28" s="96" t="s">
        <v>0</v>
      </c>
      <c r="I28" s="94" t="s">
        <v>1</v>
      </c>
      <c r="J28" s="94" t="s">
        <v>10</v>
      </c>
      <c r="K28" s="96" t="s">
        <v>0</v>
      </c>
      <c r="L28" s="95" t="s">
        <v>2</v>
      </c>
      <c r="M28" s="94" t="s">
        <v>1</v>
      </c>
    </row>
    <row r="29" spans="1:13" ht="15">
      <c r="A29" s="80">
        <v>26</v>
      </c>
      <c r="B29" s="93" t="s">
        <v>0</v>
      </c>
      <c r="C29" s="94" t="s">
        <v>1</v>
      </c>
      <c r="D29" s="94" t="s">
        <v>1</v>
      </c>
      <c r="E29" s="93" t="s">
        <v>0</v>
      </c>
      <c r="F29" s="94" t="s">
        <v>18</v>
      </c>
      <c r="G29" s="94" t="s">
        <v>11</v>
      </c>
      <c r="H29" s="94" t="s">
        <v>1</v>
      </c>
      <c r="I29" s="94" t="s">
        <v>1</v>
      </c>
      <c r="J29" s="94" t="s">
        <v>1</v>
      </c>
      <c r="K29" s="96" t="s">
        <v>0</v>
      </c>
      <c r="L29" s="94" t="s">
        <v>1</v>
      </c>
      <c r="M29" s="96" t="s">
        <v>0</v>
      </c>
    </row>
    <row r="30" spans="1:13" ht="15">
      <c r="A30" s="80">
        <v>27</v>
      </c>
      <c r="B30" s="93" t="s">
        <v>0</v>
      </c>
      <c r="C30" s="94" t="s">
        <v>1</v>
      </c>
      <c r="D30" s="93" t="s">
        <v>0</v>
      </c>
      <c r="E30" s="94" t="s">
        <v>1</v>
      </c>
      <c r="F30" s="94" t="s">
        <v>2</v>
      </c>
      <c r="G30" s="93" t="s">
        <v>0</v>
      </c>
      <c r="H30" s="94" t="s">
        <v>1</v>
      </c>
      <c r="I30" s="94" t="s">
        <v>1</v>
      </c>
      <c r="J30" s="94" t="s">
        <v>1</v>
      </c>
      <c r="K30" s="94" t="s">
        <v>1</v>
      </c>
      <c r="L30" s="94" t="s">
        <v>1</v>
      </c>
      <c r="M30" s="96" t="s">
        <v>0</v>
      </c>
    </row>
    <row r="31" spans="1:13" ht="15">
      <c r="A31" s="80">
        <v>28</v>
      </c>
      <c r="B31" s="94" t="s">
        <v>7</v>
      </c>
      <c r="C31" s="94" t="s">
        <v>1</v>
      </c>
      <c r="D31" s="93" t="s">
        <v>0</v>
      </c>
      <c r="E31" s="94" t="s">
        <v>1</v>
      </c>
      <c r="F31" s="94" t="s">
        <v>2</v>
      </c>
      <c r="G31" s="93" t="s">
        <v>0</v>
      </c>
      <c r="H31" s="94" t="s">
        <v>1</v>
      </c>
      <c r="I31" s="96" t="s">
        <v>0</v>
      </c>
      <c r="J31" s="96" t="s">
        <v>0</v>
      </c>
      <c r="K31" s="94" t="s">
        <v>1</v>
      </c>
      <c r="L31" s="94" t="s">
        <v>1</v>
      </c>
      <c r="M31" s="94" t="s">
        <v>1</v>
      </c>
    </row>
    <row r="32" spans="1:13" ht="15">
      <c r="A32" s="80">
        <v>29</v>
      </c>
      <c r="B32" s="94" t="s">
        <v>11</v>
      </c>
      <c r="C32" s="94" t="s">
        <v>1</v>
      </c>
      <c r="D32" s="94" t="s">
        <v>1</v>
      </c>
      <c r="E32" s="94" t="s">
        <v>1</v>
      </c>
      <c r="F32" s="93" t="s">
        <v>0</v>
      </c>
      <c r="G32" s="94" t="s">
        <v>11</v>
      </c>
      <c r="H32" s="94" t="s">
        <v>1</v>
      </c>
      <c r="I32" s="96" t="s">
        <v>3</v>
      </c>
      <c r="J32" s="96" t="s">
        <v>0</v>
      </c>
      <c r="K32" s="94" t="s">
        <v>1</v>
      </c>
      <c r="L32" s="94" t="s">
        <v>1</v>
      </c>
      <c r="M32" s="94" t="s">
        <v>1</v>
      </c>
    </row>
    <row r="33" spans="1:13" ht="15">
      <c r="A33" s="80">
        <v>30</v>
      </c>
      <c r="B33" s="94" t="s">
        <v>11</v>
      </c>
      <c r="C33" s="93" t="s">
        <v>0</v>
      </c>
      <c r="D33" s="94" t="s">
        <v>1</v>
      </c>
      <c r="E33" s="94" t="s">
        <v>1</v>
      </c>
      <c r="F33" s="93" t="s">
        <v>0</v>
      </c>
      <c r="G33" s="94" t="s">
        <v>11</v>
      </c>
      <c r="H33" s="94" t="s">
        <v>1</v>
      </c>
      <c r="I33" s="96" t="s">
        <v>3</v>
      </c>
      <c r="J33" s="94" t="s">
        <v>11</v>
      </c>
      <c r="K33" s="94" t="s">
        <v>1</v>
      </c>
      <c r="L33" s="96" t="s">
        <v>0</v>
      </c>
      <c r="M33" s="94" t="s">
        <v>1</v>
      </c>
    </row>
    <row r="34" spans="1:13" ht="15.75" thickBot="1">
      <c r="A34" s="81">
        <v>31</v>
      </c>
      <c r="B34" s="94" t="s">
        <v>11</v>
      </c>
      <c r="C34" s="93" t="s">
        <v>0</v>
      </c>
      <c r="D34" s="93" t="s">
        <v>3</v>
      </c>
      <c r="E34" s="94" t="s">
        <v>1</v>
      </c>
      <c r="F34" s="93" t="s">
        <v>3</v>
      </c>
      <c r="G34" s="94" t="s">
        <v>11</v>
      </c>
      <c r="H34" s="96" t="s">
        <v>0</v>
      </c>
      <c r="I34" s="96" t="s">
        <v>3</v>
      </c>
      <c r="J34" s="94" t="s">
        <v>11</v>
      </c>
      <c r="K34" s="96" t="s">
        <v>3</v>
      </c>
      <c r="L34" s="96" t="s">
        <v>0</v>
      </c>
      <c r="M34" s="96" t="s">
        <v>3</v>
      </c>
    </row>
    <row r="35" spans="1:13" ht="39.75" thickBot="1">
      <c r="A35" s="82" t="s">
        <v>159</v>
      </c>
      <c r="B35" s="83">
        <f aca="true" t="shared" si="1" ref="B35:I35">SUM(COUNTIF(B$4:B$34,"I"),COUNTIF(B$4:B$34,"FD"),COUNTIF(B$4:B$34,"Q/T"),COUNTIF(B$4:B$34,"ED-PD"),COUNTIF(B$4:B$34,"RCD"),COUNTIF(B$4:B$34,"ED-RC"),COUNTIF(B$4:B$34,"LD"),COUNTIF(B$4:B$34,"G"))</f>
        <v>15</v>
      </c>
      <c r="C35" s="83">
        <f t="shared" si="1"/>
        <v>10</v>
      </c>
      <c r="D35" s="83">
        <f t="shared" si="1"/>
        <v>21</v>
      </c>
      <c r="E35" s="83">
        <f t="shared" si="1"/>
        <v>18</v>
      </c>
      <c r="F35" s="83">
        <f t="shared" si="1"/>
        <v>17</v>
      </c>
      <c r="G35" s="83">
        <f t="shared" si="1"/>
        <v>17</v>
      </c>
      <c r="H35" s="83">
        <f t="shared" si="1"/>
        <v>19</v>
      </c>
      <c r="I35" s="83">
        <f t="shared" si="1"/>
        <v>14</v>
      </c>
      <c r="J35" s="83">
        <f>SUM(COUNTIF(J$4:J$32,"I"),COUNTIF(J$4:J$32,"FD"),COUNTIF(J$4:J$32,"Q/T"),COUNTIF(J$4:J$32,"ED-PD"),COUNTIF(J$4:J$32,"RCD"),COUNTIF(J$4:J$32,"ED-RC"),COUNTIF(J$4:J$32,"LD"),COUNTIF(J$4:J$32,"G"))</f>
        <v>20</v>
      </c>
      <c r="K35" s="83">
        <f>SUM(COUNTIF(K$4:K$34,"I"),COUNTIF(K$4:K$34,"FD"),COUNTIF(K$4:K$34,"Q/T"),COUNTIF(K$4:K$34,"ED-PD"),COUNTIF(K$4:K$34,"RCD"),COUNTIF(K$4:K$34,"ED-RC"),COUNTIF(K$4:K$34,"LD"),COUNTIF(K$4:K$34,"G"))</f>
        <v>14</v>
      </c>
      <c r="L35" s="83">
        <f>SUM(COUNTIF(L$4:L$34,"I"),COUNTIF(L$4:L$34,"FD"),COUNTIF(L$4:L$34,"Q/T"),COUNTIF(L$4:L$34,"ED-PD"),COUNTIF(L$4:L$34,"RCD"),COUNTIF(L$4:L$34,"ED-RC"),COUNTIF(L$4:L$34,"LD"),COUNTIF(L$4:L$34,"G"))</f>
        <v>20</v>
      </c>
      <c r="M35" s="83">
        <f>SUM(COUNTIF(M$4:M$34,"I"),COUNTIF(M$4:M$34,"FD"),COUNTIF(M$4:M$34,"Q/T"),COUNTIF(M$4:M$34,"ED-PD"),COUNTIF(M$4:M$34,"RCD"),COUNTIF(M$4:M$34,"ED-RC"),COUNTIF(M$4:M$34,"LD"),COUNTIF(M$4:M$34,"G"))</f>
        <v>17</v>
      </c>
    </row>
    <row r="36" spans="1:13" ht="15.75" thickBot="1">
      <c r="A36" s="29"/>
      <c r="B36" s="30"/>
      <c r="C36" s="30"/>
      <c r="D36" s="30"/>
      <c r="E36" s="30"/>
      <c r="F36" s="30"/>
      <c r="G36" s="30"/>
      <c r="H36" s="30"/>
      <c r="I36" s="30"/>
      <c r="J36" s="30"/>
      <c r="K36" s="30"/>
      <c r="L36" s="30"/>
      <c r="M36" s="30"/>
    </row>
    <row r="37" spans="1:13" ht="15">
      <c r="A37" s="31"/>
      <c r="B37" s="31"/>
      <c r="C37" s="32" t="s">
        <v>2</v>
      </c>
      <c r="D37" s="33">
        <f>COUNTIF($B$4:$M$34,C37)</f>
        <v>8</v>
      </c>
      <c r="E37" s="34" t="s">
        <v>4</v>
      </c>
      <c r="F37" s="33">
        <f>COUNTIF($B$4:$M$34,E37)</f>
        <v>0</v>
      </c>
      <c r="G37" s="34" t="s">
        <v>5</v>
      </c>
      <c r="H37" s="33">
        <f>COUNTIF($B$4:$M$34,G37)</f>
        <v>0</v>
      </c>
      <c r="I37" s="34" t="s">
        <v>6</v>
      </c>
      <c r="J37" s="33">
        <f>COUNTIF($B$4:$M$34,I37)</f>
        <v>0</v>
      </c>
      <c r="K37" s="34" t="s">
        <v>7</v>
      </c>
      <c r="L37" s="35">
        <f>COUNTIF($B$4:$M$34,K37)</f>
        <v>5</v>
      </c>
      <c r="M37" s="31"/>
    </row>
    <row r="38" spans="1:13" ht="15.75" thickBot="1">
      <c r="A38" s="31"/>
      <c r="B38" s="31"/>
      <c r="C38" s="36" t="s">
        <v>8</v>
      </c>
      <c r="D38" s="37">
        <f>COUNTIF($B$4:$M$34,C38)</f>
        <v>24</v>
      </c>
      <c r="E38" s="38" t="s">
        <v>9</v>
      </c>
      <c r="F38" s="37">
        <f>COUNTIF($B$4:$M$34,E38)</f>
        <v>0</v>
      </c>
      <c r="G38" s="39" t="s">
        <v>10</v>
      </c>
      <c r="H38" s="40">
        <f>COUNTIF($B$4:$M$34,G38)</f>
        <v>3</v>
      </c>
      <c r="I38" s="39" t="s">
        <v>11</v>
      </c>
      <c r="J38" s="40">
        <f>COUNTIF($B$4:$M$34,I38)</f>
        <v>22</v>
      </c>
      <c r="K38" s="39" t="s">
        <v>12</v>
      </c>
      <c r="L38" s="41">
        <f>COUNTIF($B$4:$M$34,K38)</f>
        <v>1</v>
      </c>
      <c r="M38" s="31"/>
    </row>
    <row r="39" spans="1:13" ht="15.75" thickBot="1">
      <c r="A39" s="31"/>
      <c r="B39" s="31"/>
      <c r="C39" s="89" t="s">
        <v>171</v>
      </c>
      <c r="D39" s="90"/>
      <c r="E39" s="91"/>
      <c r="F39" s="92">
        <f>SUM(COUNTIF($B$4:$M$34,"I"),COUNTIF($B$4:$M$34,"FD"),COUNTIF($B$4:$M$34,"Q/T"),COUNTIF($B$4:$M$34,"ED-PD"),COUNTIF($B$4:$M$34,"RCD"),COUNTIF($B$4:$M$34,"ED-RC"),COUNTIF($B$4:$M$34,"LD"),COUNTIF($B$4:$M$34,"G"))</f>
        <v>202</v>
      </c>
      <c r="G39" s="31"/>
      <c r="H39" s="31"/>
      <c r="I39" s="31"/>
      <c r="J39" s="31"/>
      <c r="K39" s="31"/>
      <c r="L39" s="31"/>
      <c r="M39" s="31"/>
    </row>
    <row r="40" spans="1:13" ht="15.75" thickBot="1">
      <c r="A40" s="31"/>
      <c r="B40" s="31"/>
      <c r="C40" s="31"/>
      <c r="D40" s="31"/>
      <c r="E40" s="31"/>
      <c r="F40" s="31"/>
      <c r="G40" s="31"/>
      <c r="H40" s="31"/>
      <c r="I40" s="31"/>
      <c r="J40" s="31"/>
      <c r="K40" s="31"/>
      <c r="L40" s="31"/>
      <c r="M40" s="31"/>
    </row>
    <row r="41" spans="1:13" ht="48.75" customHeight="1" thickBot="1">
      <c r="A41" s="122" t="s">
        <v>170</v>
      </c>
      <c r="B41" s="123"/>
      <c r="C41" s="123"/>
      <c r="D41" s="123"/>
      <c r="E41" s="123"/>
      <c r="F41" s="123"/>
      <c r="G41" s="123"/>
      <c r="H41" s="123"/>
      <c r="I41" s="123"/>
      <c r="J41" s="123"/>
      <c r="K41" s="123"/>
      <c r="L41" s="123"/>
      <c r="M41" s="124"/>
    </row>
    <row r="42" spans="1:13" ht="15">
      <c r="A42" s="42"/>
      <c r="B42" s="42"/>
      <c r="C42" s="42"/>
      <c r="D42" s="42"/>
      <c r="E42" s="42"/>
      <c r="F42" s="42"/>
      <c r="G42" s="42"/>
      <c r="H42" s="42"/>
      <c r="I42" s="42"/>
      <c r="J42" s="42"/>
      <c r="K42" s="42"/>
      <c r="L42" s="42"/>
      <c r="M42" s="42"/>
    </row>
    <row r="43" spans="1:13" ht="15">
      <c r="A43" s="43"/>
      <c r="B43" s="44" t="s">
        <v>13</v>
      </c>
      <c r="C43" s="43"/>
      <c r="D43" s="43"/>
      <c r="E43" s="43"/>
      <c r="F43" s="43"/>
      <c r="G43" s="43"/>
      <c r="H43" s="43"/>
      <c r="I43" s="43"/>
      <c r="J43" s="84" t="s">
        <v>191</v>
      </c>
      <c r="K43" s="85"/>
      <c r="L43" s="85"/>
      <c r="M43" s="85"/>
    </row>
    <row r="44" spans="1:13" ht="15">
      <c r="A44" s="43"/>
      <c r="B44" s="44" t="s">
        <v>1</v>
      </c>
      <c r="C44" s="44" t="s">
        <v>14</v>
      </c>
      <c r="D44" s="44"/>
      <c r="E44" s="43"/>
      <c r="F44" s="43"/>
      <c r="G44" s="43"/>
      <c r="H44" s="43"/>
      <c r="I44" s="43"/>
      <c r="J44" s="86" t="s">
        <v>193</v>
      </c>
      <c r="K44" s="85"/>
      <c r="L44" s="85" t="s">
        <v>15</v>
      </c>
      <c r="M44" s="85"/>
    </row>
    <row r="45" spans="1:13" ht="15">
      <c r="A45" s="43"/>
      <c r="B45" s="44" t="s">
        <v>16</v>
      </c>
      <c r="C45" s="44" t="s">
        <v>17</v>
      </c>
      <c r="D45" s="44"/>
      <c r="E45" s="43"/>
      <c r="F45" s="43"/>
      <c r="G45" s="43"/>
      <c r="H45" s="43"/>
      <c r="I45" s="43"/>
      <c r="J45" s="86" t="s">
        <v>187</v>
      </c>
      <c r="K45" s="85"/>
      <c r="L45" s="85" t="s">
        <v>20</v>
      </c>
      <c r="M45" s="85"/>
    </row>
    <row r="46" spans="1:13" ht="15">
      <c r="A46" s="43"/>
      <c r="B46" s="44" t="s">
        <v>18</v>
      </c>
      <c r="C46" s="44" t="s">
        <v>19</v>
      </c>
      <c r="D46" s="44"/>
      <c r="E46" s="43"/>
      <c r="F46" s="43"/>
      <c r="G46" s="43"/>
      <c r="H46" s="43"/>
      <c r="I46" s="43"/>
      <c r="J46" s="85" t="s">
        <v>196</v>
      </c>
      <c r="K46" s="85"/>
      <c r="L46" s="85" t="s">
        <v>22</v>
      </c>
      <c r="M46" s="85"/>
    </row>
    <row r="47" spans="1:13" ht="15">
      <c r="A47" s="43"/>
      <c r="B47" s="44" t="s">
        <v>8</v>
      </c>
      <c r="C47" s="44" t="s">
        <v>21</v>
      </c>
      <c r="D47" s="44"/>
      <c r="E47" s="43"/>
      <c r="F47" s="43"/>
      <c r="G47" s="43"/>
      <c r="H47" s="43"/>
      <c r="I47" s="43"/>
      <c r="J47" s="86" t="s">
        <v>190</v>
      </c>
      <c r="K47" s="85"/>
      <c r="L47" s="85" t="s">
        <v>24</v>
      </c>
      <c r="M47" s="85"/>
    </row>
    <row r="48" spans="1:13" ht="15">
      <c r="A48" s="43"/>
      <c r="B48" s="44" t="s">
        <v>2</v>
      </c>
      <c r="C48" s="44" t="s">
        <v>23</v>
      </c>
      <c r="D48" s="44"/>
      <c r="E48" s="43"/>
      <c r="F48" s="43"/>
      <c r="G48" s="43"/>
      <c r="H48" s="43"/>
      <c r="I48" s="43"/>
      <c r="J48" s="86" t="s">
        <v>169</v>
      </c>
      <c r="K48" s="85"/>
      <c r="L48" s="85" t="s">
        <v>26</v>
      </c>
      <c r="M48" s="85"/>
    </row>
    <row r="49" spans="1:13" ht="15">
      <c r="A49" s="43"/>
      <c r="B49" s="44" t="s">
        <v>4</v>
      </c>
      <c r="C49" s="44" t="s">
        <v>25</v>
      </c>
      <c r="D49" s="44"/>
      <c r="E49" s="43"/>
      <c r="F49" s="43"/>
      <c r="G49" s="43"/>
      <c r="H49" s="43"/>
      <c r="I49" s="43"/>
      <c r="J49" s="86" t="s">
        <v>195</v>
      </c>
      <c r="K49" s="85"/>
      <c r="L49" s="85" t="s">
        <v>28</v>
      </c>
      <c r="M49" s="85"/>
    </row>
    <row r="50" spans="1:13" ht="15">
      <c r="A50" s="43"/>
      <c r="B50" s="44" t="s">
        <v>9</v>
      </c>
      <c r="C50" s="44" t="s">
        <v>27</v>
      </c>
      <c r="D50" s="44"/>
      <c r="E50" s="43"/>
      <c r="F50" s="43"/>
      <c r="G50" s="43"/>
      <c r="H50" s="43"/>
      <c r="I50" s="43"/>
      <c r="J50" s="86" t="s">
        <v>194</v>
      </c>
      <c r="K50" s="85"/>
      <c r="L50" s="85" t="s">
        <v>31</v>
      </c>
      <c r="M50" s="85"/>
    </row>
    <row r="51" spans="1:13" ht="15">
      <c r="A51" s="43"/>
      <c r="B51" s="44" t="s">
        <v>5</v>
      </c>
      <c r="C51" s="44" t="s">
        <v>29</v>
      </c>
      <c r="D51" s="44"/>
      <c r="E51" s="43"/>
      <c r="F51" s="43"/>
      <c r="G51" s="43"/>
      <c r="H51" s="43"/>
      <c r="I51" s="43"/>
      <c r="J51" s="86"/>
      <c r="K51" s="85"/>
      <c r="L51" s="85"/>
      <c r="M51" s="85"/>
    </row>
    <row r="52" spans="1:13" ht="15">
      <c r="A52" s="43"/>
      <c r="B52" s="44" t="s">
        <v>10</v>
      </c>
      <c r="C52" s="44" t="s">
        <v>30</v>
      </c>
      <c r="D52" s="44"/>
      <c r="E52" s="43"/>
      <c r="F52" s="43"/>
      <c r="G52" s="43"/>
      <c r="H52" s="43"/>
      <c r="I52" s="43"/>
      <c r="J52" s="84" t="s">
        <v>192</v>
      </c>
      <c r="K52" s="85"/>
      <c r="L52" s="85"/>
      <c r="M52" s="85"/>
    </row>
    <row r="53" spans="1:13" ht="15">
      <c r="A53" s="43"/>
      <c r="B53" s="44" t="s">
        <v>32</v>
      </c>
      <c r="C53" s="44" t="s">
        <v>33</v>
      </c>
      <c r="D53" s="44"/>
      <c r="E53" s="43"/>
      <c r="F53" s="43"/>
      <c r="G53" s="43"/>
      <c r="H53" s="43"/>
      <c r="I53" s="43"/>
      <c r="J53" s="85" t="s">
        <v>197</v>
      </c>
      <c r="K53" s="85"/>
      <c r="L53" s="85" t="s">
        <v>36</v>
      </c>
      <c r="M53" s="85"/>
    </row>
    <row r="54" spans="1:13" ht="15">
      <c r="A54" s="43"/>
      <c r="B54" s="44" t="s">
        <v>6</v>
      </c>
      <c r="C54" s="44" t="s">
        <v>34</v>
      </c>
      <c r="D54" s="44"/>
      <c r="E54" s="43"/>
      <c r="F54" s="43"/>
      <c r="G54" s="43"/>
      <c r="H54" s="43"/>
      <c r="I54" s="45"/>
      <c r="J54" s="85" t="s">
        <v>198</v>
      </c>
      <c r="K54" s="85"/>
      <c r="L54" s="85" t="s">
        <v>38</v>
      </c>
      <c r="M54" s="85"/>
    </row>
    <row r="55" spans="1:13" ht="15">
      <c r="A55" s="43"/>
      <c r="B55" s="44" t="s">
        <v>11</v>
      </c>
      <c r="C55" s="44" t="s">
        <v>35</v>
      </c>
      <c r="D55" s="44"/>
      <c r="E55" s="43"/>
      <c r="F55" s="43"/>
      <c r="G55" s="43"/>
      <c r="H55" s="43"/>
      <c r="I55" s="43"/>
      <c r="J55" s="51"/>
      <c r="K55" s="51"/>
      <c r="L55" s="51"/>
      <c r="M55" s="51"/>
    </row>
    <row r="56" spans="1:13" ht="15">
      <c r="A56" s="43"/>
      <c r="B56" s="44" t="s">
        <v>7</v>
      </c>
      <c r="C56" s="44" t="s">
        <v>37</v>
      </c>
      <c r="D56" s="44"/>
      <c r="E56" s="43"/>
      <c r="F56" s="43"/>
      <c r="G56" s="43"/>
      <c r="H56" s="43"/>
      <c r="I56" s="43"/>
      <c r="J56" s="51"/>
      <c r="K56" s="51"/>
      <c r="L56" s="51"/>
      <c r="M56" s="51"/>
    </row>
    <row r="57" spans="1:13" ht="15">
      <c r="A57" s="43"/>
      <c r="B57" s="44" t="s">
        <v>12</v>
      </c>
      <c r="C57" s="44" t="s">
        <v>39</v>
      </c>
      <c r="D57" s="44"/>
      <c r="E57" s="43"/>
      <c r="F57" s="43"/>
      <c r="G57" s="43"/>
      <c r="H57" s="43"/>
      <c r="I57" s="43"/>
      <c r="J57" s="43"/>
      <c r="K57" s="43"/>
      <c r="L57" s="43"/>
      <c r="M57" s="43"/>
    </row>
    <row r="58" spans="1:13" ht="15.75" thickBot="1">
      <c r="A58" s="43"/>
      <c r="B58" s="43"/>
      <c r="C58" s="43"/>
      <c r="D58" s="43"/>
      <c r="E58" s="43"/>
      <c r="F58" s="43"/>
      <c r="G58" s="43"/>
      <c r="H58" s="43"/>
      <c r="I58" s="43"/>
      <c r="J58" s="43"/>
      <c r="K58" s="43"/>
      <c r="L58" s="43"/>
      <c r="M58" s="43"/>
    </row>
    <row r="59" spans="1:13" ht="15.75" customHeight="1" thickBot="1">
      <c r="A59" s="125" t="s">
        <v>40</v>
      </c>
      <c r="B59" s="126"/>
      <c r="C59" s="126"/>
      <c r="D59" s="126"/>
      <c r="E59" s="126"/>
      <c r="F59" s="126"/>
      <c r="G59" s="126"/>
      <c r="H59" s="126"/>
      <c r="I59" s="126"/>
      <c r="J59" s="126"/>
      <c r="K59" s="126"/>
      <c r="L59" s="126"/>
      <c r="M59" s="127"/>
    </row>
    <row r="60" spans="1:13" ht="15">
      <c r="A60" s="43"/>
      <c r="B60" s="43"/>
      <c r="C60" s="43"/>
      <c r="D60" s="43"/>
      <c r="E60" s="43"/>
      <c r="F60" s="43"/>
      <c r="G60" s="43"/>
      <c r="H60" s="43"/>
      <c r="I60" s="43"/>
      <c r="J60" s="43"/>
      <c r="K60" s="43"/>
      <c r="L60" s="43"/>
      <c r="M60" s="43"/>
    </row>
    <row r="61" spans="1:13" ht="15">
      <c r="A61" s="43"/>
      <c r="B61" s="114" t="s">
        <v>41</v>
      </c>
      <c r="C61" s="114"/>
      <c r="D61" s="114"/>
      <c r="E61" s="114"/>
      <c r="F61" s="46">
        <v>0.3125</v>
      </c>
      <c r="G61" s="43"/>
      <c r="H61" s="43"/>
      <c r="I61" s="43"/>
      <c r="J61" s="43"/>
      <c r="K61" s="43"/>
      <c r="L61" s="43"/>
      <c r="M61" s="43"/>
    </row>
    <row r="62" spans="1:13" ht="15">
      <c r="A62" s="43"/>
      <c r="B62" s="114" t="s">
        <v>42</v>
      </c>
      <c r="C62" s="114"/>
      <c r="D62" s="114"/>
      <c r="E62" s="114"/>
      <c r="F62" s="46">
        <v>0.3541666666666667</v>
      </c>
      <c r="G62" s="47" t="s">
        <v>160</v>
      </c>
      <c r="H62" s="48"/>
      <c r="I62" s="45"/>
      <c r="J62" s="43"/>
      <c r="K62" s="43"/>
      <c r="L62" s="43"/>
      <c r="M62" s="43"/>
    </row>
    <row r="63" spans="1:13" ht="15">
      <c r="A63" s="43"/>
      <c r="B63" s="114" t="s">
        <v>43</v>
      </c>
      <c r="C63" s="114"/>
      <c r="D63" s="114"/>
      <c r="E63" s="114"/>
      <c r="F63" s="46">
        <v>0.638888888888889</v>
      </c>
      <c r="G63" s="47" t="s">
        <v>160</v>
      </c>
      <c r="H63" s="48"/>
      <c r="I63" s="45"/>
      <c r="J63" s="43"/>
      <c r="K63" s="43"/>
      <c r="L63" s="43"/>
      <c r="M63" s="43"/>
    </row>
    <row r="64" spans="1:13" ht="15">
      <c r="A64" s="43"/>
      <c r="B64" s="114" t="s">
        <v>44</v>
      </c>
      <c r="C64" s="114"/>
      <c r="D64" s="114"/>
      <c r="E64" s="114"/>
      <c r="F64" s="46">
        <v>0.7222222222222222</v>
      </c>
      <c r="G64" s="43"/>
      <c r="H64" s="43"/>
      <c r="I64" s="43"/>
      <c r="J64" s="43"/>
      <c r="K64" s="43"/>
      <c r="L64" s="43"/>
      <c r="M64" s="43"/>
    </row>
    <row r="65" spans="1:13" ht="15">
      <c r="A65" s="43"/>
      <c r="B65" s="114" t="s">
        <v>45</v>
      </c>
      <c r="C65" s="114"/>
      <c r="D65" s="114"/>
      <c r="E65" s="114"/>
      <c r="F65" s="49"/>
      <c r="G65" s="43"/>
      <c r="H65" s="43"/>
      <c r="I65" s="43"/>
      <c r="J65" s="43"/>
      <c r="K65" s="43"/>
      <c r="L65" s="43"/>
      <c r="M65" s="43"/>
    </row>
    <row r="66" spans="1:13" ht="15">
      <c r="A66" s="43"/>
      <c r="B66" s="114" t="s">
        <v>46</v>
      </c>
      <c r="C66" s="114"/>
      <c r="D66" s="114"/>
      <c r="E66" s="114"/>
      <c r="F66" s="49"/>
      <c r="G66" s="43"/>
      <c r="H66" s="43"/>
      <c r="I66" s="43"/>
      <c r="J66" s="43"/>
      <c r="K66" s="43"/>
      <c r="L66" s="43"/>
      <c r="M66" s="43"/>
    </row>
    <row r="67" spans="1:13" ht="15">
      <c r="A67" s="43"/>
      <c r="B67" s="115" t="s">
        <v>199</v>
      </c>
      <c r="C67" s="115"/>
      <c r="D67" s="115"/>
      <c r="E67" s="115"/>
      <c r="F67" s="49">
        <v>41470</v>
      </c>
      <c r="G67" s="43"/>
      <c r="H67" s="43"/>
      <c r="I67" s="43"/>
      <c r="J67" s="43"/>
      <c r="K67" s="43"/>
      <c r="L67" s="43"/>
      <c r="M67" s="43"/>
    </row>
    <row r="68" spans="1:13" s="3" customFormat="1" ht="15">
      <c r="A68" s="43"/>
      <c r="B68" s="114" t="s">
        <v>200</v>
      </c>
      <c r="C68" s="114"/>
      <c r="D68" s="114"/>
      <c r="E68" s="114"/>
      <c r="F68" s="49">
        <v>41485</v>
      </c>
      <c r="G68" s="43"/>
      <c r="H68" s="43"/>
      <c r="I68" s="43"/>
      <c r="J68" s="43"/>
      <c r="K68" s="43"/>
      <c r="L68" s="43"/>
      <c r="M68" s="43"/>
    </row>
    <row r="69" spans="1:13" s="3" customFormat="1" ht="15">
      <c r="A69" s="43"/>
      <c r="B69" s="43"/>
      <c r="C69" s="43"/>
      <c r="D69" s="50"/>
      <c r="E69" s="43"/>
      <c r="F69" s="43"/>
      <c r="G69" s="43"/>
      <c r="H69" s="43"/>
      <c r="I69" s="43"/>
      <c r="J69" s="43"/>
      <c r="K69" s="43"/>
      <c r="L69" s="43"/>
      <c r="M69" s="43"/>
    </row>
    <row r="70" spans="1:13" s="3" customFormat="1" ht="15">
      <c r="A70" s="43"/>
      <c r="B70" s="43"/>
      <c r="C70" s="43"/>
      <c r="D70" s="50"/>
      <c r="E70" s="43"/>
      <c r="F70" s="43"/>
      <c r="G70" s="43"/>
      <c r="H70" s="43"/>
      <c r="I70" s="43"/>
      <c r="J70" s="43"/>
      <c r="K70" s="43"/>
      <c r="L70" s="43"/>
      <c r="M70" s="43"/>
    </row>
    <row r="71" spans="1:13" s="3" customFormat="1" ht="15">
      <c r="A71" s="43"/>
      <c r="B71" s="43"/>
      <c r="C71" s="43"/>
      <c r="D71" s="50"/>
      <c r="E71" s="43"/>
      <c r="F71" s="43"/>
      <c r="G71" s="43"/>
      <c r="H71" s="43"/>
      <c r="I71" s="43"/>
      <c r="J71" s="43"/>
      <c r="K71" s="43"/>
      <c r="L71" s="43"/>
      <c r="M71" s="43"/>
    </row>
    <row r="72" spans="1:13" s="3" customFormat="1" ht="15">
      <c r="A72" s="43"/>
      <c r="B72" s="43"/>
      <c r="C72" s="43"/>
      <c r="D72" s="43"/>
      <c r="E72" s="43"/>
      <c r="F72" s="43"/>
      <c r="G72" s="43"/>
      <c r="H72" s="43"/>
      <c r="I72" s="43"/>
      <c r="J72" s="43"/>
      <c r="K72" s="43"/>
      <c r="L72" s="43"/>
      <c r="M72" s="43"/>
    </row>
    <row r="73" spans="1:13" s="3" customFormat="1" ht="15">
      <c r="A73" s="43"/>
      <c r="B73" s="43"/>
      <c r="C73" s="43"/>
      <c r="D73" s="43"/>
      <c r="E73" s="43"/>
      <c r="F73" s="43"/>
      <c r="G73" s="43"/>
      <c r="H73" s="43"/>
      <c r="I73" s="43"/>
      <c r="J73" s="43"/>
      <c r="K73" s="43"/>
      <c r="L73" s="43"/>
      <c r="M73" s="43"/>
    </row>
    <row r="74" spans="1:13" s="3" customFormat="1" ht="15">
      <c r="A74" s="51"/>
      <c r="B74" s="51"/>
      <c r="C74" s="51"/>
      <c r="D74" s="51"/>
      <c r="E74" s="51"/>
      <c r="F74" s="51"/>
      <c r="G74" s="51"/>
      <c r="H74" s="51"/>
      <c r="I74" s="51"/>
      <c r="J74" s="51"/>
      <c r="K74" s="51"/>
      <c r="L74" s="51"/>
      <c r="M74" s="51"/>
    </row>
    <row r="75" spans="1:13" s="3" customFormat="1" ht="15">
      <c r="A75" s="51"/>
      <c r="B75" s="51"/>
      <c r="C75" s="51"/>
      <c r="D75" s="51"/>
      <c r="E75" s="51"/>
      <c r="F75" s="51"/>
      <c r="G75" s="51"/>
      <c r="H75" s="51"/>
      <c r="I75" s="51"/>
      <c r="J75" s="51"/>
      <c r="K75" s="51"/>
      <c r="L75" s="51"/>
      <c r="M75" s="51"/>
    </row>
    <row r="76" spans="1:13" s="3" customFormat="1" ht="15">
      <c r="A76" s="51"/>
      <c r="B76" s="51"/>
      <c r="C76" s="51"/>
      <c r="D76" s="51"/>
      <c r="E76" s="51"/>
      <c r="F76" s="51"/>
      <c r="G76" s="51"/>
      <c r="H76" s="51"/>
      <c r="I76" s="51"/>
      <c r="J76" s="51"/>
      <c r="K76" s="51"/>
      <c r="L76" s="51"/>
      <c r="M76" s="51"/>
    </row>
    <row r="77" spans="1:13" s="3" customFormat="1" ht="15">
      <c r="A77" s="51"/>
      <c r="B77" s="51"/>
      <c r="C77" s="51"/>
      <c r="D77" s="51"/>
      <c r="E77" s="51"/>
      <c r="F77" s="51"/>
      <c r="G77" s="51"/>
      <c r="H77" s="51"/>
      <c r="I77" s="51"/>
      <c r="J77" s="51"/>
      <c r="K77" s="51"/>
      <c r="L77" s="51"/>
      <c r="M77" s="51"/>
    </row>
    <row r="78" spans="1:13" s="3" customFormat="1" ht="15">
      <c r="A78" s="51"/>
      <c r="B78" s="51"/>
      <c r="C78" s="51"/>
      <c r="D78" s="51"/>
      <c r="E78" s="51"/>
      <c r="F78" s="51"/>
      <c r="G78" s="51"/>
      <c r="H78" s="51"/>
      <c r="I78" s="51"/>
      <c r="J78" s="51"/>
      <c r="K78" s="51"/>
      <c r="L78" s="51"/>
      <c r="M78" s="51"/>
    </row>
    <row r="79" spans="1:13" s="3" customFormat="1" ht="15">
      <c r="A79" s="51"/>
      <c r="B79" s="51"/>
      <c r="C79" s="51"/>
      <c r="D79" s="51"/>
      <c r="E79" s="51"/>
      <c r="F79" s="51"/>
      <c r="G79" s="51"/>
      <c r="H79" s="51"/>
      <c r="I79" s="51"/>
      <c r="J79" s="51"/>
      <c r="K79" s="51"/>
      <c r="L79" s="51"/>
      <c r="M79" s="51"/>
    </row>
    <row r="80" spans="1:13" s="3" customFormat="1" ht="15">
      <c r="A80" s="51"/>
      <c r="B80" s="51"/>
      <c r="C80" s="51"/>
      <c r="D80" s="51"/>
      <c r="E80" s="51"/>
      <c r="F80" s="51"/>
      <c r="G80" s="51"/>
      <c r="H80" s="51"/>
      <c r="I80" s="51"/>
      <c r="J80" s="51"/>
      <c r="K80" s="51"/>
      <c r="L80" s="51"/>
      <c r="M80" s="51"/>
    </row>
    <row r="81" spans="1:13" s="3" customFormat="1" ht="15">
      <c r="A81" s="51"/>
      <c r="B81" s="51"/>
      <c r="C81" s="51"/>
      <c r="D81" s="51"/>
      <c r="E81" s="51"/>
      <c r="F81" s="51"/>
      <c r="G81" s="51"/>
      <c r="H81" s="51"/>
      <c r="I81" s="51"/>
      <c r="J81" s="51"/>
      <c r="K81" s="51"/>
      <c r="L81" s="51"/>
      <c r="M81" s="51"/>
    </row>
    <row r="82" spans="1:13" s="3" customFormat="1" ht="15">
      <c r="A82" s="51"/>
      <c r="B82" s="51"/>
      <c r="C82" s="51"/>
      <c r="D82" s="51"/>
      <c r="E82" s="51"/>
      <c r="F82" s="51"/>
      <c r="G82" s="51"/>
      <c r="H82" s="51"/>
      <c r="I82" s="51"/>
      <c r="J82" s="51"/>
      <c r="K82" s="51"/>
      <c r="L82" s="51"/>
      <c r="M82" s="51"/>
    </row>
    <row r="83" spans="1:13" s="3" customFormat="1" ht="15">
      <c r="A83" s="51"/>
      <c r="B83" s="51"/>
      <c r="C83" s="51"/>
      <c r="D83" s="51"/>
      <c r="E83" s="51"/>
      <c r="F83" s="51"/>
      <c r="G83" s="51"/>
      <c r="H83" s="51"/>
      <c r="I83" s="51"/>
      <c r="J83" s="51"/>
      <c r="K83" s="51"/>
      <c r="L83" s="51"/>
      <c r="M83" s="51"/>
    </row>
    <row r="84" spans="1:13" s="3" customFormat="1" ht="15">
      <c r="A84" s="51"/>
      <c r="B84" s="51"/>
      <c r="C84" s="51"/>
      <c r="D84" s="51"/>
      <c r="E84" s="51"/>
      <c r="F84" s="51"/>
      <c r="G84" s="51"/>
      <c r="H84" s="51"/>
      <c r="I84" s="51"/>
      <c r="J84" s="51"/>
      <c r="K84" s="51"/>
      <c r="L84" s="51"/>
      <c r="M84" s="51"/>
    </row>
    <row r="85" spans="1:13" s="3" customFormat="1" ht="15">
      <c r="A85" s="51"/>
      <c r="B85" s="51"/>
      <c r="C85" s="51"/>
      <c r="D85" s="51"/>
      <c r="E85" s="51"/>
      <c r="F85" s="51"/>
      <c r="G85" s="51"/>
      <c r="H85" s="51"/>
      <c r="I85" s="51"/>
      <c r="J85" s="51"/>
      <c r="K85" s="51"/>
      <c r="L85" s="51"/>
      <c r="M85" s="51"/>
    </row>
    <row r="86" spans="1:13" s="3" customFormat="1" ht="15">
      <c r="A86" s="51"/>
      <c r="B86" s="51"/>
      <c r="C86" s="51"/>
      <c r="D86" s="51"/>
      <c r="E86" s="51"/>
      <c r="F86" s="51"/>
      <c r="G86" s="51"/>
      <c r="H86" s="51"/>
      <c r="I86" s="51"/>
      <c r="J86" s="51"/>
      <c r="K86" s="51"/>
      <c r="L86" s="51"/>
      <c r="M86" s="51"/>
    </row>
    <row r="87" spans="1:13" s="3" customFormat="1" ht="15">
      <c r="A87" s="51"/>
      <c r="B87" s="51"/>
      <c r="C87" s="51"/>
      <c r="D87" s="51"/>
      <c r="E87" s="51"/>
      <c r="F87" s="51"/>
      <c r="G87" s="51"/>
      <c r="H87" s="51"/>
      <c r="I87" s="51"/>
      <c r="J87" s="51"/>
      <c r="K87" s="51"/>
      <c r="L87" s="51"/>
      <c r="M87" s="51"/>
    </row>
    <row r="88" spans="1:13" s="3" customFormat="1" ht="15">
      <c r="A88" s="51"/>
      <c r="B88" s="51"/>
      <c r="C88" s="51"/>
      <c r="D88" s="51"/>
      <c r="E88" s="51"/>
      <c r="F88" s="51"/>
      <c r="G88" s="51"/>
      <c r="H88" s="51"/>
      <c r="I88" s="51"/>
      <c r="J88" s="51"/>
      <c r="K88" s="51"/>
      <c r="L88" s="51"/>
      <c r="M88" s="51"/>
    </row>
    <row r="89" spans="1:13" s="3" customFormat="1" ht="15">
      <c r="A89" s="51"/>
      <c r="B89" s="51"/>
      <c r="C89" s="51"/>
      <c r="D89" s="51"/>
      <c r="E89" s="51"/>
      <c r="F89" s="51"/>
      <c r="G89" s="51"/>
      <c r="H89" s="51"/>
      <c r="I89" s="51"/>
      <c r="J89" s="51"/>
      <c r="K89" s="51"/>
      <c r="L89" s="51"/>
      <c r="M89" s="51"/>
    </row>
    <row r="90" spans="1:13" s="3" customFormat="1" ht="15">
      <c r="A90" s="28"/>
      <c r="B90" s="28"/>
      <c r="C90" s="28"/>
      <c r="D90" s="28"/>
      <c r="E90" s="28"/>
      <c r="F90" s="28"/>
      <c r="G90" s="28"/>
      <c r="H90" s="28"/>
      <c r="I90" s="28"/>
      <c r="J90" s="28"/>
      <c r="K90" s="28"/>
      <c r="L90" s="28"/>
      <c r="M90" s="28"/>
    </row>
    <row r="91" spans="1:13" s="3" customFormat="1" ht="15">
      <c r="A91" s="28"/>
      <c r="B91" s="28"/>
      <c r="C91" s="28"/>
      <c r="D91" s="28"/>
      <c r="E91" s="28"/>
      <c r="F91" s="28"/>
      <c r="G91" s="28"/>
      <c r="H91" s="28"/>
      <c r="I91" s="28"/>
      <c r="J91" s="28"/>
      <c r="K91" s="28"/>
      <c r="L91" s="28"/>
      <c r="M91" s="28"/>
    </row>
    <row r="92" spans="1:13" s="3" customFormat="1" ht="15">
      <c r="A92" s="28"/>
      <c r="B92" s="28"/>
      <c r="C92" s="28"/>
      <c r="D92" s="28"/>
      <c r="E92" s="28"/>
      <c r="F92" s="28"/>
      <c r="G92" s="28"/>
      <c r="H92" s="28"/>
      <c r="I92" s="28"/>
      <c r="J92" s="28"/>
      <c r="K92" s="28"/>
      <c r="L92" s="28"/>
      <c r="M92" s="28"/>
    </row>
    <row r="93" spans="1:13" s="3" customFormat="1" ht="15">
      <c r="A93" s="28"/>
      <c r="B93" s="28"/>
      <c r="C93" s="28"/>
      <c r="D93" s="28"/>
      <c r="E93" s="28"/>
      <c r="F93" s="28"/>
      <c r="G93" s="28"/>
      <c r="H93" s="28"/>
      <c r="I93" s="28"/>
      <c r="J93" s="28"/>
      <c r="K93" s="28"/>
      <c r="L93" s="28"/>
      <c r="M93" s="28"/>
    </row>
    <row r="94" spans="1:13" s="3" customFormat="1" ht="15">
      <c r="A94" s="28"/>
      <c r="B94" s="28"/>
      <c r="C94" s="28"/>
      <c r="D94" s="28"/>
      <c r="E94" s="28"/>
      <c r="F94" s="28"/>
      <c r="G94" s="28"/>
      <c r="H94" s="28"/>
      <c r="I94" s="28"/>
      <c r="J94" s="28"/>
      <c r="K94" s="28"/>
      <c r="L94" s="28"/>
      <c r="M94" s="28"/>
    </row>
    <row r="95" spans="1:13" s="3" customFormat="1" ht="15">
      <c r="A95" s="28"/>
      <c r="B95" s="28"/>
      <c r="C95" s="28"/>
      <c r="D95" s="28"/>
      <c r="E95" s="28"/>
      <c r="F95" s="28"/>
      <c r="G95" s="28"/>
      <c r="H95" s="28"/>
      <c r="I95" s="28"/>
      <c r="J95" s="28"/>
      <c r="K95" s="28"/>
      <c r="L95" s="28"/>
      <c r="M95" s="28"/>
    </row>
    <row r="96" spans="1:13" s="3" customFormat="1" ht="15">
      <c r="A96" s="28"/>
      <c r="B96" s="28"/>
      <c r="C96" s="28"/>
      <c r="D96" s="28"/>
      <c r="E96" s="28"/>
      <c r="F96" s="28"/>
      <c r="G96" s="28"/>
      <c r="H96" s="28"/>
      <c r="I96" s="28"/>
      <c r="J96" s="28"/>
      <c r="K96" s="28"/>
      <c r="L96" s="28"/>
      <c r="M96" s="28"/>
    </row>
    <row r="97" spans="1:13" s="3" customFormat="1" ht="15">
      <c r="A97" s="28"/>
      <c r="B97" s="28"/>
      <c r="C97" s="28"/>
      <c r="D97" s="28"/>
      <c r="E97" s="28"/>
      <c r="F97" s="28"/>
      <c r="G97" s="28"/>
      <c r="H97" s="28"/>
      <c r="I97" s="28"/>
      <c r="J97" s="28"/>
      <c r="K97" s="28"/>
      <c r="L97" s="28"/>
      <c r="M97" s="28"/>
    </row>
    <row r="98" spans="1:13" s="3" customFormat="1" ht="15">
      <c r="A98" s="28"/>
      <c r="B98" s="28"/>
      <c r="C98" s="28"/>
      <c r="D98" s="28"/>
      <c r="E98" s="28"/>
      <c r="F98" s="28"/>
      <c r="G98" s="28"/>
      <c r="H98" s="28"/>
      <c r="I98" s="28"/>
      <c r="J98" s="28"/>
      <c r="K98" s="28"/>
      <c r="L98" s="28"/>
      <c r="M98" s="28"/>
    </row>
    <row r="99" spans="1:13" s="3" customFormat="1" ht="15">
      <c r="A99" s="28"/>
      <c r="B99" s="28"/>
      <c r="C99" s="28"/>
      <c r="D99" s="28"/>
      <c r="E99" s="28"/>
      <c r="F99" s="28"/>
      <c r="G99" s="28"/>
      <c r="H99" s="28"/>
      <c r="I99" s="28"/>
      <c r="J99" s="28"/>
      <c r="K99" s="28"/>
      <c r="L99" s="28"/>
      <c r="M99" s="28"/>
    </row>
    <row r="100" spans="1:13" s="3" customFormat="1" ht="15">
      <c r="A100" s="28"/>
      <c r="B100" s="28"/>
      <c r="C100" s="28"/>
      <c r="D100" s="28"/>
      <c r="E100" s="28"/>
      <c r="F100" s="28"/>
      <c r="G100" s="28"/>
      <c r="H100" s="28"/>
      <c r="I100" s="28"/>
      <c r="J100" s="28"/>
      <c r="K100" s="28"/>
      <c r="L100" s="28"/>
      <c r="M100" s="28"/>
    </row>
    <row r="101" spans="1:13" s="3" customFormat="1" ht="15">
      <c r="A101" s="28"/>
      <c r="B101" s="28"/>
      <c r="C101" s="28"/>
      <c r="D101" s="28"/>
      <c r="E101" s="28"/>
      <c r="F101" s="28"/>
      <c r="G101" s="28"/>
      <c r="H101" s="28"/>
      <c r="I101" s="28"/>
      <c r="J101" s="28"/>
      <c r="K101" s="28"/>
      <c r="L101" s="28"/>
      <c r="M101" s="28"/>
    </row>
    <row r="102" spans="1:13" s="3" customFormat="1" ht="15">
      <c r="A102" s="28"/>
      <c r="B102" s="28"/>
      <c r="C102" s="28"/>
      <c r="D102" s="28"/>
      <c r="E102" s="28"/>
      <c r="F102" s="28"/>
      <c r="G102" s="28"/>
      <c r="H102" s="28"/>
      <c r="I102" s="28"/>
      <c r="J102" s="28"/>
      <c r="K102" s="28"/>
      <c r="L102" s="28"/>
      <c r="M102" s="28"/>
    </row>
    <row r="103" spans="1:13" s="3" customFormat="1" ht="15">
      <c r="A103" s="28"/>
      <c r="B103" s="28"/>
      <c r="C103" s="28"/>
      <c r="D103" s="28"/>
      <c r="E103" s="28"/>
      <c r="F103" s="28"/>
      <c r="G103" s="28"/>
      <c r="H103" s="28"/>
      <c r="I103" s="28"/>
      <c r="J103" s="28"/>
      <c r="K103" s="28"/>
      <c r="L103" s="28"/>
      <c r="M103" s="28"/>
    </row>
    <row r="104" spans="1:13" s="3" customFormat="1" ht="15">
      <c r="A104" s="28"/>
      <c r="B104" s="28"/>
      <c r="C104" s="28"/>
      <c r="D104" s="28"/>
      <c r="E104" s="28"/>
      <c r="F104" s="28"/>
      <c r="G104" s="28"/>
      <c r="H104" s="28"/>
      <c r="I104" s="28"/>
      <c r="J104" s="28"/>
      <c r="K104" s="28"/>
      <c r="L104" s="28"/>
      <c r="M104" s="28"/>
    </row>
    <row r="105" spans="1:13" s="3" customFormat="1" ht="15">
      <c r="A105" s="28"/>
      <c r="B105" s="28"/>
      <c r="C105" s="28"/>
      <c r="D105" s="28"/>
      <c r="E105" s="28"/>
      <c r="F105" s="28"/>
      <c r="G105" s="28"/>
      <c r="H105" s="28"/>
      <c r="I105" s="28"/>
      <c r="J105" s="28"/>
      <c r="K105" s="28"/>
      <c r="L105" s="28"/>
      <c r="M105" s="28"/>
    </row>
    <row r="106" spans="1:13" s="3" customFormat="1" ht="15">
      <c r="A106" s="28"/>
      <c r="B106" s="28"/>
      <c r="C106" s="28"/>
      <c r="D106" s="28"/>
      <c r="E106" s="28"/>
      <c r="F106" s="28"/>
      <c r="G106" s="28"/>
      <c r="H106" s="28"/>
      <c r="I106" s="28"/>
      <c r="J106" s="28"/>
      <c r="K106" s="28"/>
      <c r="L106" s="28"/>
      <c r="M106" s="28"/>
    </row>
    <row r="107" spans="1:13" s="3" customFormat="1" ht="15">
      <c r="A107" s="28"/>
      <c r="B107" s="28"/>
      <c r="C107" s="28"/>
      <c r="D107" s="28"/>
      <c r="E107" s="28"/>
      <c r="F107" s="28"/>
      <c r="G107" s="28"/>
      <c r="H107" s="28"/>
      <c r="I107" s="28"/>
      <c r="J107" s="28"/>
      <c r="K107" s="28"/>
      <c r="L107" s="28"/>
      <c r="M107" s="28"/>
    </row>
    <row r="108" spans="1:13" s="3" customFormat="1" ht="15">
      <c r="A108" s="28"/>
      <c r="B108" s="28"/>
      <c r="C108" s="28"/>
      <c r="D108" s="28"/>
      <c r="E108" s="28"/>
      <c r="F108" s="28"/>
      <c r="G108" s="28"/>
      <c r="H108" s="28"/>
      <c r="I108" s="28"/>
      <c r="J108" s="28"/>
      <c r="K108" s="28"/>
      <c r="L108" s="28"/>
      <c r="M108" s="28"/>
    </row>
    <row r="109" spans="1:13" s="3" customFormat="1" ht="15">
      <c r="A109" s="28"/>
      <c r="B109" s="28"/>
      <c r="C109" s="28"/>
      <c r="D109" s="28"/>
      <c r="E109" s="28"/>
      <c r="F109" s="28"/>
      <c r="G109" s="28"/>
      <c r="H109" s="28"/>
      <c r="I109" s="28"/>
      <c r="J109" s="28"/>
      <c r="K109" s="28"/>
      <c r="L109" s="28"/>
      <c r="M109" s="28"/>
    </row>
    <row r="110" spans="1:13" s="3" customFormat="1" ht="15">
      <c r="A110" s="28"/>
      <c r="B110" s="28"/>
      <c r="C110" s="28"/>
      <c r="D110" s="28"/>
      <c r="E110" s="28"/>
      <c r="F110" s="28"/>
      <c r="G110" s="28"/>
      <c r="H110" s="28"/>
      <c r="I110" s="28"/>
      <c r="J110" s="28"/>
      <c r="K110" s="28"/>
      <c r="L110" s="28"/>
      <c r="M110" s="28"/>
    </row>
    <row r="111" spans="1:13" s="3" customFormat="1" ht="15">
      <c r="A111" s="28"/>
      <c r="B111" s="28"/>
      <c r="C111" s="28"/>
      <c r="D111" s="28"/>
      <c r="E111" s="28"/>
      <c r="F111" s="28"/>
      <c r="G111" s="28"/>
      <c r="H111" s="28"/>
      <c r="I111" s="28"/>
      <c r="J111" s="28"/>
      <c r="K111" s="28"/>
      <c r="L111" s="28"/>
      <c r="M111" s="28"/>
    </row>
    <row r="112" spans="1:13" s="3" customFormat="1" ht="15">
      <c r="A112" s="28"/>
      <c r="B112" s="28"/>
      <c r="C112" s="28"/>
      <c r="D112" s="28"/>
      <c r="E112" s="28"/>
      <c r="F112" s="28"/>
      <c r="G112" s="28"/>
      <c r="H112" s="28"/>
      <c r="I112" s="28"/>
      <c r="J112" s="28"/>
      <c r="K112" s="28"/>
      <c r="L112" s="28"/>
      <c r="M112" s="28"/>
    </row>
    <row r="113" spans="1:13" s="3" customFormat="1" ht="15">
      <c r="A113" s="28"/>
      <c r="B113" s="28"/>
      <c r="C113" s="28"/>
      <c r="D113" s="28"/>
      <c r="E113" s="28"/>
      <c r="F113" s="28"/>
      <c r="G113" s="28"/>
      <c r="H113" s="28"/>
      <c r="I113" s="28"/>
      <c r="J113" s="28"/>
      <c r="K113" s="28"/>
      <c r="L113" s="28"/>
      <c r="M113" s="28"/>
    </row>
    <row r="114" spans="1:13" s="3" customFormat="1" ht="15">
      <c r="A114" s="28"/>
      <c r="B114" s="28"/>
      <c r="C114" s="28"/>
      <c r="D114" s="28"/>
      <c r="E114" s="28"/>
      <c r="F114" s="28"/>
      <c r="G114" s="28"/>
      <c r="H114" s="28"/>
      <c r="I114" s="28"/>
      <c r="J114" s="28"/>
      <c r="K114" s="28"/>
      <c r="L114" s="28"/>
      <c r="M114" s="28"/>
    </row>
    <row r="115" spans="1:13" s="3" customFormat="1" ht="15">
      <c r="A115" s="28"/>
      <c r="B115" s="28"/>
      <c r="C115" s="28"/>
      <c r="D115" s="28"/>
      <c r="E115" s="28"/>
      <c r="F115" s="28"/>
      <c r="G115" s="28"/>
      <c r="H115" s="28"/>
      <c r="I115" s="28"/>
      <c r="J115" s="28"/>
      <c r="K115" s="28"/>
      <c r="L115" s="28"/>
      <c r="M115" s="28"/>
    </row>
    <row r="116" spans="1:13" s="3" customFormat="1" ht="15">
      <c r="A116" s="28"/>
      <c r="B116" s="28"/>
      <c r="C116" s="28"/>
      <c r="D116" s="28"/>
      <c r="E116" s="28"/>
      <c r="F116" s="28"/>
      <c r="G116" s="28"/>
      <c r="H116" s="28"/>
      <c r="I116" s="28"/>
      <c r="J116" s="28"/>
      <c r="K116" s="28"/>
      <c r="L116" s="28"/>
      <c r="M116" s="28"/>
    </row>
    <row r="117" spans="1:13" s="3" customFormat="1" ht="15">
      <c r="A117" s="28"/>
      <c r="B117" s="28"/>
      <c r="C117" s="28"/>
      <c r="D117" s="28"/>
      <c r="E117" s="28"/>
      <c r="F117" s="28"/>
      <c r="G117" s="28"/>
      <c r="H117" s="28"/>
      <c r="I117" s="28"/>
      <c r="J117" s="28"/>
      <c r="K117" s="28"/>
      <c r="L117" s="28"/>
      <c r="M117" s="28"/>
    </row>
    <row r="118" spans="1:13" s="3" customFormat="1" ht="15">
      <c r="A118" s="28"/>
      <c r="B118" s="28"/>
      <c r="C118" s="28"/>
      <c r="D118" s="28"/>
      <c r="E118" s="28"/>
      <c r="F118" s="28"/>
      <c r="G118" s="28"/>
      <c r="H118" s="28"/>
      <c r="I118" s="28"/>
      <c r="J118" s="28"/>
      <c r="K118" s="28"/>
      <c r="L118" s="28"/>
      <c r="M118" s="28"/>
    </row>
    <row r="119" spans="1:13" s="3" customFormat="1" ht="15">
      <c r="A119" s="28"/>
      <c r="B119" s="28"/>
      <c r="C119" s="28"/>
      <c r="D119" s="28"/>
      <c r="E119" s="28"/>
      <c r="F119" s="28"/>
      <c r="G119" s="28"/>
      <c r="H119" s="28"/>
      <c r="I119" s="28"/>
      <c r="J119" s="28"/>
      <c r="K119" s="28"/>
      <c r="L119" s="28"/>
      <c r="M119" s="28"/>
    </row>
    <row r="120" spans="1:13" s="3" customFormat="1" ht="15">
      <c r="A120" s="28"/>
      <c r="B120" s="28"/>
      <c r="C120" s="28"/>
      <c r="D120" s="28"/>
      <c r="E120" s="28"/>
      <c r="F120" s="28"/>
      <c r="G120" s="28"/>
      <c r="H120" s="28"/>
      <c r="I120" s="28"/>
      <c r="J120" s="28"/>
      <c r="K120" s="28"/>
      <c r="L120" s="28"/>
      <c r="M120" s="28"/>
    </row>
    <row r="121" spans="1:13" s="3" customFormat="1" ht="15">
      <c r="A121" s="28"/>
      <c r="B121" s="28"/>
      <c r="C121" s="28"/>
      <c r="D121" s="28"/>
      <c r="E121" s="28"/>
      <c r="F121" s="28"/>
      <c r="G121" s="28"/>
      <c r="H121" s="28"/>
      <c r="I121" s="28"/>
      <c r="J121" s="28"/>
      <c r="K121" s="28"/>
      <c r="L121" s="28"/>
      <c r="M121" s="28"/>
    </row>
    <row r="122" spans="1:13" s="3" customFormat="1" ht="15">
      <c r="A122" s="28"/>
      <c r="B122" s="28"/>
      <c r="C122" s="28"/>
      <c r="D122" s="28"/>
      <c r="E122" s="28"/>
      <c r="F122" s="28"/>
      <c r="G122" s="28"/>
      <c r="H122" s="28"/>
      <c r="I122" s="28"/>
      <c r="J122" s="28"/>
      <c r="K122" s="28"/>
      <c r="L122" s="28"/>
      <c r="M122" s="28"/>
    </row>
    <row r="123" spans="1:13" s="3" customFormat="1" ht="15">
      <c r="A123" s="28"/>
      <c r="B123" s="28"/>
      <c r="C123" s="28"/>
      <c r="D123" s="28"/>
      <c r="E123" s="28"/>
      <c r="F123" s="28"/>
      <c r="G123" s="28"/>
      <c r="H123" s="28"/>
      <c r="I123" s="28"/>
      <c r="J123" s="28"/>
      <c r="K123" s="28"/>
      <c r="L123" s="28"/>
      <c r="M123" s="28"/>
    </row>
    <row r="124" spans="1:13" s="3" customFormat="1" ht="15">
      <c r="A124" s="28"/>
      <c r="B124" s="28"/>
      <c r="C124" s="28"/>
      <c r="D124" s="28"/>
      <c r="E124" s="28"/>
      <c r="F124" s="28"/>
      <c r="G124" s="28"/>
      <c r="H124" s="28"/>
      <c r="I124" s="28"/>
      <c r="J124" s="28"/>
      <c r="K124" s="28"/>
      <c r="L124" s="28"/>
      <c r="M124" s="28"/>
    </row>
    <row r="125" spans="1:13" s="3" customFormat="1" ht="15">
      <c r="A125" s="28"/>
      <c r="B125" s="28"/>
      <c r="C125" s="28"/>
      <c r="D125" s="28"/>
      <c r="E125" s="28"/>
      <c r="F125" s="28"/>
      <c r="G125" s="28"/>
      <c r="H125" s="28"/>
      <c r="I125" s="28"/>
      <c r="J125" s="28"/>
      <c r="K125" s="28"/>
      <c r="L125" s="28"/>
      <c r="M125" s="28"/>
    </row>
    <row r="126" spans="1:13" s="3" customFormat="1" ht="15">
      <c r="A126" s="28"/>
      <c r="B126" s="28"/>
      <c r="C126" s="28"/>
      <c r="D126" s="28"/>
      <c r="E126" s="28"/>
      <c r="F126" s="28"/>
      <c r="G126" s="28"/>
      <c r="H126" s="28"/>
      <c r="I126" s="28"/>
      <c r="J126" s="28"/>
      <c r="K126" s="28"/>
      <c r="L126" s="28"/>
      <c r="M126" s="28"/>
    </row>
    <row r="127" spans="1:13" s="3" customFormat="1" ht="15">
      <c r="A127" s="28"/>
      <c r="B127" s="28"/>
      <c r="C127" s="28"/>
      <c r="D127" s="28"/>
      <c r="E127" s="28"/>
      <c r="F127" s="28"/>
      <c r="G127" s="28"/>
      <c r="H127" s="28"/>
      <c r="I127" s="28"/>
      <c r="J127" s="28"/>
      <c r="K127" s="28"/>
      <c r="L127" s="28"/>
      <c r="M127" s="28"/>
    </row>
    <row r="128" spans="1:13" s="3" customFormat="1" ht="15">
      <c r="A128" s="28"/>
      <c r="B128" s="28"/>
      <c r="C128" s="28"/>
      <c r="D128" s="28"/>
      <c r="E128" s="28"/>
      <c r="F128" s="28"/>
      <c r="G128" s="28"/>
      <c r="H128" s="28"/>
      <c r="I128" s="28"/>
      <c r="J128" s="28"/>
      <c r="K128" s="28"/>
      <c r="L128" s="28"/>
      <c r="M128" s="28"/>
    </row>
    <row r="129" spans="1:13" s="3" customFormat="1" ht="15">
      <c r="A129" s="28"/>
      <c r="B129" s="28"/>
      <c r="C129" s="28"/>
      <c r="D129" s="28"/>
      <c r="E129" s="28"/>
      <c r="F129" s="28"/>
      <c r="G129" s="28"/>
      <c r="H129" s="28"/>
      <c r="I129" s="28"/>
      <c r="J129" s="28"/>
      <c r="K129" s="28"/>
      <c r="L129" s="28"/>
      <c r="M129" s="28"/>
    </row>
    <row r="130" spans="1:13" s="3" customFormat="1" ht="15">
      <c r="A130" s="28"/>
      <c r="B130" s="28"/>
      <c r="C130" s="28"/>
      <c r="D130" s="28"/>
      <c r="E130" s="28"/>
      <c r="F130" s="28"/>
      <c r="G130" s="28"/>
      <c r="H130" s="28"/>
      <c r="I130" s="28"/>
      <c r="J130" s="28"/>
      <c r="K130" s="28"/>
      <c r="L130" s="28"/>
      <c r="M130" s="28"/>
    </row>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sheetData>
  <sheetProtection formatCells="0" formatColumns="0" formatRows="0" insertColumns="0" insertRows="0" deleteColumns="0" deleteRows="0"/>
  <protectedRanges>
    <protectedRange sqref="A4:A34 A1:M3" name="Range1_2"/>
    <protectedRange sqref="C25:C27 I34 B8:B9 B15:B16 C19:C20 C32 C34:D34 D4:D33 F4:F13 F15 G4:G15 H23:H34 I20:I32 I4:J18 J19:J34 K4:K34 L4:L27 L29:L34 M30:M33 M25:M28 E4:E34 F16:G34 H4:H21 C4:C13 M4:M15 M18:M23 B22:B34" name="Range1_1_1"/>
  </protectedRanges>
  <mergeCells count="12">
    <mergeCell ref="A1:M1"/>
    <mergeCell ref="A2:M2"/>
    <mergeCell ref="A41:M41"/>
    <mergeCell ref="A59:M59"/>
    <mergeCell ref="B61:E61"/>
    <mergeCell ref="B62:E62"/>
    <mergeCell ref="B63:E63"/>
    <mergeCell ref="B64:E64"/>
    <mergeCell ref="B65:E65"/>
    <mergeCell ref="B66:E66"/>
    <mergeCell ref="B67:E67"/>
    <mergeCell ref="B68:E68"/>
  </mergeCells>
  <conditionalFormatting sqref="B8:B9 B22:B23 C5:C6 C25:C27 C33 C34:D34 B29:B30 C19:C20 H6:H7 H20:H22 I4:J4 L5:L6 K7:K8 L19:L20 M9:M10 I10:J11 D4:D33 F13 E16:G17 E20:E27 G23:G24 E30:G31 E4:G10 E11:F12 E14:F15 E18:F19 E25:F29 H27:H28 E32:F34 H34 H13:H14 I15 I17:I19 I31:I34 J17:J18 I24:J25 J31:J32 K34 K28:K29 K21:K22 K14:K15 L12:L13 L26:L28 L33:L34 M34 M29:M30 M23:M24 M16:M17 C12:C13 B15:B16">
    <cfRule type="cellIs" priority="111" dxfId="44" operator="notEqual">
      <formula>"""I"""</formula>
    </cfRule>
  </conditionalFormatting>
  <conditionalFormatting sqref="I26:I30">
    <cfRule type="cellIs" priority="39" dxfId="44" operator="notEqual">
      <formula>"""I"""</formula>
    </cfRule>
  </conditionalFormatting>
  <conditionalFormatting sqref="F20:F24">
    <cfRule type="cellIs" priority="53" dxfId="44" operator="notEqual">
      <formula>"""I"""</formula>
    </cfRule>
  </conditionalFormatting>
  <conditionalFormatting sqref="G11:G15">
    <cfRule type="cellIs" priority="52" dxfId="44" operator="notEqual">
      <formula>"""I"""</formula>
    </cfRule>
  </conditionalFormatting>
  <conditionalFormatting sqref="G18:G22">
    <cfRule type="cellIs" priority="51" dxfId="44" operator="notEqual">
      <formula>"""I"""</formula>
    </cfRule>
  </conditionalFormatting>
  <conditionalFormatting sqref="G25:G29">
    <cfRule type="cellIs" priority="50" dxfId="44" operator="notEqual">
      <formula>"""I"""</formula>
    </cfRule>
  </conditionalFormatting>
  <conditionalFormatting sqref="K23:K27">
    <cfRule type="cellIs" priority="32" dxfId="44" operator="notEqual">
      <formula>"""I"""</formula>
    </cfRule>
  </conditionalFormatting>
  <conditionalFormatting sqref="H8:H12">
    <cfRule type="cellIs" priority="47" dxfId="44" operator="notEqual">
      <formula>"""I"""</formula>
    </cfRule>
  </conditionalFormatting>
  <conditionalFormatting sqref="H15:H19">
    <cfRule type="cellIs" priority="46" dxfId="44" operator="notEqual">
      <formula>"""I"""</formula>
    </cfRule>
  </conditionalFormatting>
  <conditionalFormatting sqref="H23:H26">
    <cfRule type="cellIs" priority="45" dxfId="44" operator="notEqual">
      <formula>"""I"""</formula>
    </cfRule>
  </conditionalFormatting>
  <conditionalFormatting sqref="H29:H33">
    <cfRule type="cellIs" priority="44" dxfId="44" operator="notEqual">
      <formula>"""I"""</formula>
    </cfRule>
  </conditionalFormatting>
  <conditionalFormatting sqref="I5:I9">
    <cfRule type="cellIs" priority="43" dxfId="44" operator="notEqual">
      <formula>"""I"""</formula>
    </cfRule>
  </conditionalFormatting>
  <conditionalFormatting sqref="I12:I14">
    <cfRule type="cellIs" priority="42" dxfId="44" operator="notEqual">
      <formula>"""I"""</formula>
    </cfRule>
  </conditionalFormatting>
  <conditionalFormatting sqref="I16">
    <cfRule type="cellIs" priority="41" dxfId="44" operator="notEqual">
      <formula>"""I"""</formula>
    </cfRule>
  </conditionalFormatting>
  <conditionalFormatting sqref="I20:I23">
    <cfRule type="cellIs" priority="40" dxfId="44" operator="notEqual">
      <formula>"""I"""</formula>
    </cfRule>
  </conditionalFormatting>
  <conditionalFormatting sqref="J5:J9">
    <cfRule type="cellIs" priority="38" dxfId="44" operator="notEqual">
      <formula>"""I"""</formula>
    </cfRule>
  </conditionalFormatting>
  <conditionalFormatting sqref="J12:J16">
    <cfRule type="cellIs" priority="37" dxfId="44" operator="notEqual">
      <formula>"""I"""</formula>
    </cfRule>
  </conditionalFormatting>
  <conditionalFormatting sqref="J19:J23">
    <cfRule type="cellIs" priority="36" dxfId="44" operator="notEqual">
      <formula>"""I"""</formula>
    </cfRule>
  </conditionalFormatting>
  <conditionalFormatting sqref="J26:J30">
    <cfRule type="cellIs" priority="35" dxfId="44" operator="notEqual">
      <formula>"""I"""</formula>
    </cfRule>
  </conditionalFormatting>
  <conditionalFormatting sqref="J33:J34">
    <cfRule type="cellIs" priority="34" dxfId="44" operator="notEqual">
      <formula>"""I"""</formula>
    </cfRule>
  </conditionalFormatting>
  <conditionalFormatting sqref="K30:K33">
    <cfRule type="cellIs" priority="33" dxfId="44" operator="notEqual">
      <formula>"""I"""</formula>
    </cfRule>
  </conditionalFormatting>
  <conditionalFormatting sqref="K16:K20">
    <cfRule type="cellIs" priority="31" dxfId="44" operator="notEqual">
      <formula>"""I"""</formula>
    </cfRule>
  </conditionalFormatting>
  <conditionalFormatting sqref="K9:K13">
    <cfRule type="cellIs" priority="30" dxfId="44" operator="notEqual">
      <formula>"""I"""</formula>
    </cfRule>
  </conditionalFormatting>
  <conditionalFormatting sqref="K4:K6">
    <cfRule type="cellIs" priority="29" dxfId="44" operator="notEqual">
      <formula>"""I"""</formula>
    </cfRule>
  </conditionalFormatting>
  <conditionalFormatting sqref="L4">
    <cfRule type="cellIs" priority="28" dxfId="44" operator="notEqual">
      <formula>"""I"""</formula>
    </cfRule>
  </conditionalFormatting>
  <conditionalFormatting sqref="L7:L11">
    <cfRule type="cellIs" priority="27" dxfId="44" operator="notEqual">
      <formula>"""I"""</formula>
    </cfRule>
  </conditionalFormatting>
  <conditionalFormatting sqref="L14:L18">
    <cfRule type="cellIs" priority="26" dxfId="44" operator="notEqual">
      <formula>"""I"""</formula>
    </cfRule>
  </conditionalFormatting>
  <conditionalFormatting sqref="L21:L25">
    <cfRule type="cellIs" priority="25" dxfId="44" operator="notEqual">
      <formula>"""I"""</formula>
    </cfRule>
  </conditionalFormatting>
  <conditionalFormatting sqref="L29:L32">
    <cfRule type="cellIs" priority="24" dxfId="44" operator="notEqual">
      <formula>"""I"""</formula>
    </cfRule>
  </conditionalFormatting>
  <conditionalFormatting sqref="M31:M33">
    <cfRule type="cellIs" priority="23" dxfId="44" operator="notEqual">
      <formula>"""I"""</formula>
    </cfRule>
  </conditionalFormatting>
  <conditionalFormatting sqref="M25:M28">
    <cfRule type="cellIs" priority="22" dxfId="44" operator="notEqual">
      <formula>"""I"""</formula>
    </cfRule>
  </conditionalFormatting>
  <conditionalFormatting sqref="C7:C11">
    <cfRule type="cellIs" priority="4" dxfId="44" operator="notEqual">
      <formula>"""I"""</formula>
    </cfRule>
  </conditionalFormatting>
  <conditionalFormatting sqref="E13">
    <cfRule type="cellIs" priority="16" dxfId="44" operator="notEqual">
      <formula>"""I"""</formula>
    </cfRule>
  </conditionalFormatting>
  <conditionalFormatting sqref="G32:G34">
    <cfRule type="cellIs" priority="15" dxfId="44" operator="notEqual">
      <formula>"""I"""</formula>
    </cfRule>
  </conditionalFormatting>
  <conditionalFormatting sqref="H4:H5">
    <cfRule type="cellIs" priority="14" dxfId="44" operator="notEqual">
      <formula>"""I"""</formula>
    </cfRule>
  </conditionalFormatting>
  <conditionalFormatting sqref="C4">
    <cfRule type="cellIs" priority="5" dxfId="44" operator="notEqual">
      <formula>"""I"""</formula>
    </cfRule>
  </conditionalFormatting>
  <conditionalFormatting sqref="M4:M8">
    <cfRule type="cellIs" priority="9" dxfId="44" operator="notEqual">
      <formula>"""I"""</formula>
    </cfRule>
  </conditionalFormatting>
  <conditionalFormatting sqref="M11:M15">
    <cfRule type="cellIs" priority="3" dxfId="44" operator="notEqual">
      <formula>"""I"""</formula>
    </cfRule>
  </conditionalFormatting>
  <conditionalFormatting sqref="B24:B28">
    <cfRule type="cellIs" priority="7" dxfId="44" operator="notEqual">
      <formula>"""I"""</formula>
    </cfRule>
  </conditionalFormatting>
  <conditionalFormatting sqref="B32:B34">
    <cfRule type="cellIs" priority="6" dxfId="44" operator="notEqual">
      <formula>"""I"""</formula>
    </cfRule>
  </conditionalFormatting>
  <conditionalFormatting sqref="M18:M22">
    <cfRule type="cellIs" priority="2" dxfId="44" operator="notEqual">
      <formula>"""I"""</formula>
    </cfRule>
  </conditionalFormatting>
  <conditionalFormatting sqref="B31">
    <cfRule type="cellIs" priority="1" dxfId="44" operator="notEqual">
      <formula>"""I"""</formula>
    </cfRule>
  </conditionalFormatting>
  <dataValidations count="6">
    <dataValidation type="list" allowBlank="1" showInputMessage="1" showErrorMessage="1" sqref="L24:L25 M30:M33 K24:K27 K30:K33 E30:E34 D18:D22 D11:D15 D32:D33 G25:G29 I12:J16 H29:H33 I26:J30 G18:G22 E9:E13 K16:K20 H23:H26 G4:G8 F6:F10 K9:K13 M18:M23 B31:B34 F20:F24 J33:J34 E4:E6 G11:G15 F13:F17 F27:F31 E16:E20 H8:H12 B24:B28 L21:L22 L14:L18 B5:B7 B4:C4 L7:L11 L28:L32 D7:D8 C7:C11 C21:C25 C28:C32 H4:H5 H15:H19 K5:K6 E23:E27 B10:B14 M5:M8 M25:M28 D25:D29 I19:J21 I23:L23 I5:J9 C14:C18 M11:M15 G32:G34 H22:J22 K4:M4 B17:B21">
      <formula1>Codes</formula1>
    </dataValidation>
    <dataValidation type="list" allowBlank="1" showInputMessage="1" showErrorMessage="1" errorTitle="Code" error="Must use one of the codes provided below" sqref="D4:D6">
      <formula1>Codes</formula1>
    </dataValidation>
    <dataValidation type="time" allowBlank="1" showInputMessage="1" showErrorMessage="1" errorTitle="Time" error="Must be entered as time of day between 4:00 AM and 9:00 AM" sqref="F61">
      <formula1>0.16666666666666666</formula1>
      <formula2>0.375</formula2>
    </dataValidation>
    <dataValidation type="time" allowBlank="1" showInputMessage="1" showErrorMessage="1" errorTitle="Time" error="Value must be entered as a time of day between 1:00 PM and 7:00 PM" sqref="F63">
      <formula1>0.5416666666666666</formula1>
      <formula2>0.7916666666666666</formula2>
    </dataValidation>
    <dataValidation type="time" allowBlank="1" showInputMessage="1" showErrorMessage="1" errorTitle="Time" error="Value must be input as a time of day between 1:00 PM and 12:00 AM" sqref="F64">
      <formula1>0.5416666666666666</formula1>
      <formula2>0.9993055555555556</formula2>
    </dataValidation>
    <dataValidation type="time" allowBlank="1" showInputMessage="1" showErrorMessage="1" errorTitle="Time" error="Must be entered as time of day between 4:00 AM and 9:00 AM" sqref="F62">
      <formula1>0.16666666666666666</formula1>
      <formula2>0.5416666666666666</formula2>
    </dataValidation>
  </dataValidations>
  <printOptions/>
  <pageMargins left="0.7" right="0.7" top="0.75" bottom="0.75" header="0.3" footer="0.3"/>
  <pageSetup horizontalDpi="600" verticalDpi="600" orientation="portrait" scale="55" r:id="rId1"/>
</worksheet>
</file>

<file path=xl/worksheets/sheet2.xml><?xml version="1.0" encoding="utf-8"?>
<worksheet xmlns="http://schemas.openxmlformats.org/spreadsheetml/2006/main" xmlns:r="http://schemas.openxmlformats.org/officeDocument/2006/relationships">
  <dimension ref="A1:O32"/>
  <sheetViews>
    <sheetView zoomScalePageLayoutView="0" workbookViewId="0" topLeftCell="A1">
      <selection activeCell="F11" sqref="F11"/>
    </sheetView>
  </sheetViews>
  <sheetFormatPr defaultColWidth="9.140625" defaultRowHeight="15"/>
  <cols>
    <col min="1" max="1" width="19.140625" style="11" customWidth="1"/>
    <col min="2" max="2" width="10.8515625" style="11" customWidth="1"/>
    <col min="3" max="3" width="7.8515625" style="11" bestFit="1" customWidth="1"/>
    <col min="4" max="4" width="11.00390625" style="11" customWidth="1"/>
    <col min="5" max="5" width="7.28125" style="11" bestFit="1" customWidth="1"/>
    <col min="6" max="13" width="8.7109375" style="11" customWidth="1"/>
    <col min="14" max="16384" width="9.140625" style="11" customWidth="1"/>
  </cols>
  <sheetData>
    <row r="1" spans="1:13" ht="31.5" customHeight="1">
      <c r="A1" s="143" t="s">
        <v>183</v>
      </c>
      <c r="B1" s="143"/>
      <c r="C1" s="143"/>
      <c r="D1" s="143"/>
      <c r="E1" s="143"/>
      <c r="F1" s="143"/>
      <c r="G1" s="143"/>
      <c r="H1" s="143"/>
      <c r="I1" s="143"/>
      <c r="J1" s="143"/>
      <c r="K1" s="143"/>
      <c r="L1" s="143"/>
      <c r="M1" s="143"/>
    </row>
    <row r="2" ht="13.5" thickBot="1"/>
    <row r="3" spans="1:14" ht="23.25">
      <c r="A3" s="162" t="s">
        <v>188</v>
      </c>
      <c r="B3" s="163"/>
      <c r="C3" s="163"/>
      <c r="D3" s="163"/>
      <c r="E3" s="163"/>
      <c r="F3" s="163"/>
      <c r="G3" s="163"/>
      <c r="H3" s="163"/>
      <c r="I3" s="163"/>
      <c r="J3" s="163"/>
      <c r="K3" s="163"/>
      <c r="L3" s="163"/>
      <c r="M3" s="164"/>
      <c r="N3" s="12"/>
    </row>
    <row r="4" spans="1:14" ht="16.5" thickBot="1">
      <c r="A4" s="147" t="s">
        <v>148</v>
      </c>
      <c r="B4" s="148"/>
      <c r="C4" s="148"/>
      <c r="D4" s="148"/>
      <c r="E4" s="148"/>
      <c r="F4" s="148"/>
      <c r="G4" s="148"/>
      <c r="H4" s="148"/>
      <c r="I4" s="148"/>
      <c r="J4" s="148"/>
      <c r="K4" s="148"/>
      <c r="L4" s="148"/>
      <c r="M4" s="149"/>
      <c r="N4" s="12"/>
    </row>
    <row r="5" spans="1:15" ht="12.75">
      <c r="A5" s="56"/>
      <c r="B5" s="165" t="s">
        <v>149</v>
      </c>
      <c r="C5" s="166"/>
      <c r="D5" s="130" t="s">
        <v>150</v>
      </c>
      <c r="E5" s="155"/>
      <c r="F5" s="130" t="s">
        <v>151</v>
      </c>
      <c r="G5" s="155"/>
      <c r="H5" s="130" t="s">
        <v>152</v>
      </c>
      <c r="I5" s="155"/>
      <c r="J5" s="130" t="s">
        <v>153</v>
      </c>
      <c r="K5" s="155"/>
      <c r="L5" s="130" t="s">
        <v>154</v>
      </c>
      <c r="M5" s="131"/>
      <c r="N5" s="13"/>
      <c r="O5" s="13"/>
    </row>
    <row r="6" spans="1:15" ht="22.5">
      <c r="A6" s="103" t="s">
        <v>172</v>
      </c>
      <c r="B6" s="104">
        <v>0.3333333333333333</v>
      </c>
      <c r="C6" s="104">
        <v>0.3506944444444444</v>
      </c>
      <c r="D6" s="104">
        <v>0.3333333333333333</v>
      </c>
      <c r="E6" s="104">
        <v>0.3506944444444444</v>
      </c>
      <c r="F6" s="104">
        <v>0.3333333333333333</v>
      </c>
      <c r="G6" s="104">
        <v>0.3506944444444444</v>
      </c>
      <c r="H6" s="104">
        <v>0.3333333333333333</v>
      </c>
      <c r="I6" s="104">
        <v>0.3506944444444444</v>
      </c>
      <c r="J6" s="104">
        <v>0.3333333333333333</v>
      </c>
      <c r="K6" s="104">
        <v>0.3506944444444444</v>
      </c>
      <c r="L6" s="104">
        <v>0.3333333333333333</v>
      </c>
      <c r="M6" s="104">
        <v>0.3506944444444444</v>
      </c>
      <c r="N6" s="13"/>
      <c r="O6" s="13"/>
    </row>
    <row r="7" spans="1:15" ht="22.5">
      <c r="A7" s="103" t="s">
        <v>173</v>
      </c>
      <c r="B7" s="104">
        <v>0.3541666666666667</v>
      </c>
      <c r="C7" s="104">
        <v>0.4166666666666667</v>
      </c>
      <c r="D7" s="104">
        <v>0.3541666666666667</v>
      </c>
      <c r="E7" s="104">
        <v>0.4166666666666667</v>
      </c>
      <c r="F7" s="104">
        <v>0.3541666666666667</v>
      </c>
      <c r="G7" s="104">
        <v>0.4166666666666667</v>
      </c>
      <c r="H7" s="104">
        <v>0.3541666666666667</v>
      </c>
      <c r="I7" s="104">
        <v>0.4166666666666667</v>
      </c>
      <c r="J7" s="104">
        <v>0.3541666666666667</v>
      </c>
      <c r="K7" s="104">
        <v>0.4166666666666667</v>
      </c>
      <c r="L7" s="104">
        <v>0.3541666666666667</v>
      </c>
      <c r="M7" s="104">
        <v>0.4166666666666667</v>
      </c>
      <c r="N7" s="13"/>
      <c r="O7" s="13"/>
    </row>
    <row r="8" spans="1:15" ht="22.5">
      <c r="A8" s="103" t="s">
        <v>174</v>
      </c>
      <c r="B8" s="104">
        <v>0.4201388888888889</v>
      </c>
      <c r="C8" s="104">
        <v>0.4826388888888889</v>
      </c>
      <c r="D8" s="104">
        <v>0.4201388888888889</v>
      </c>
      <c r="E8" s="104">
        <v>0.4826388888888889</v>
      </c>
      <c r="F8" s="104">
        <v>0.4201388888888889</v>
      </c>
      <c r="G8" s="104">
        <v>0.4826388888888889</v>
      </c>
      <c r="H8" s="104">
        <v>0.4201388888888889</v>
      </c>
      <c r="I8" s="104">
        <v>0.4826388888888889</v>
      </c>
      <c r="J8" s="104">
        <v>0.4201388888888889</v>
      </c>
      <c r="K8" s="104">
        <v>0.4826388888888889</v>
      </c>
      <c r="L8" s="104">
        <v>0.4201388888888889</v>
      </c>
      <c r="M8" s="104">
        <v>0.4826388888888889</v>
      </c>
      <c r="N8" s="13"/>
      <c r="O8" s="13"/>
    </row>
    <row r="9" spans="1:15" ht="22.5">
      <c r="A9" s="103" t="s">
        <v>175</v>
      </c>
      <c r="B9" s="104">
        <v>0.4861111111111111</v>
      </c>
      <c r="C9" s="104">
        <v>0.5069444444444444</v>
      </c>
      <c r="D9" s="104">
        <v>0.4861111111111111</v>
      </c>
      <c r="E9" s="104">
        <v>0.5069444444444444</v>
      </c>
      <c r="F9" s="104">
        <v>0.4861111111111111</v>
      </c>
      <c r="G9" s="104">
        <v>0.5069444444444444</v>
      </c>
      <c r="H9" s="104">
        <v>0.4861111111111111</v>
      </c>
      <c r="I9" s="104">
        <v>0.5069444444444444</v>
      </c>
      <c r="J9" s="104">
        <v>0.4861111111111111</v>
      </c>
      <c r="K9" s="104">
        <v>0.5069444444444444</v>
      </c>
      <c r="L9" s="104">
        <v>0.4861111111111111</v>
      </c>
      <c r="M9" s="104">
        <v>0.5069444444444444</v>
      </c>
      <c r="N9" s="13"/>
      <c r="O9" s="13"/>
    </row>
    <row r="10" spans="1:15" ht="22.5">
      <c r="A10" s="103" t="s">
        <v>176</v>
      </c>
      <c r="B10" s="104">
        <v>0.5104166666666666</v>
      </c>
      <c r="C10" s="104">
        <v>0.5729166666666666</v>
      </c>
      <c r="D10" s="104">
        <v>0.5104166666666666</v>
      </c>
      <c r="E10" s="104">
        <v>0.5729166666666666</v>
      </c>
      <c r="F10" s="104">
        <v>0.5104166666666666</v>
      </c>
      <c r="G10" s="104">
        <v>0.5729166666666666</v>
      </c>
      <c r="H10" s="104">
        <v>0.5104166666666666</v>
      </c>
      <c r="I10" s="104">
        <v>0.5729166666666666</v>
      </c>
      <c r="J10" s="104">
        <v>0.5104166666666666</v>
      </c>
      <c r="K10" s="104">
        <v>0.5729166666666666</v>
      </c>
      <c r="L10" s="104">
        <v>0.5104166666666666</v>
      </c>
      <c r="M10" s="104">
        <v>0.5729166666666666</v>
      </c>
      <c r="N10" s="13"/>
      <c r="O10" s="13"/>
    </row>
    <row r="11" spans="1:15" ht="22.5">
      <c r="A11" s="103" t="s">
        <v>177</v>
      </c>
      <c r="B11" s="104">
        <v>0.576388888888889</v>
      </c>
      <c r="C11" s="104">
        <v>0.638888888888889</v>
      </c>
      <c r="D11" s="104">
        <v>0.576388888888889</v>
      </c>
      <c r="E11" s="104">
        <v>0.638888888888889</v>
      </c>
      <c r="F11" s="104">
        <v>0.576388888888889</v>
      </c>
      <c r="G11" s="104">
        <v>0.638888888888889</v>
      </c>
      <c r="H11" s="104">
        <v>0.576388888888889</v>
      </c>
      <c r="I11" s="104">
        <v>0.638888888888889</v>
      </c>
      <c r="J11" s="104">
        <v>0.576388888888889</v>
      </c>
      <c r="K11" s="104">
        <v>0.638888888888889</v>
      </c>
      <c r="L11" s="104">
        <v>0.576388888888889</v>
      </c>
      <c r="M11" s="104">
        <v>0.638888888888889</v>
      </c>
      <c r="N11" s="13"/>
      <c r="O11" s="13"/>
    </row>
    <row r="12" spans="1:15" ht="22.5">
      <c r="A12" s="103" t="s">
        <v>178</v>
      </c>
      <c r="B12" s="104"/>
      <c r="C12" s="104"/>
      <c r="D12" s="57"/>
      <c r="E12" s="57"/>
      <c r="F12" s="57"/>
      <c r="G12" s="57"/>
      <c r="H12" s="57"/>
      <c r="I12" s="57"/>
      <c r="J12" s="57"/>
      <c r="K12" s="58"/>
      <c r="L12" s="26"/>
      <c r="M12" s="27"/>
      <c r="N12" s="13"/>
      <c r="O12" s="13"/>
    </row>
    <row r="13" spans="1:15" ht="22.5">
      <c r="A13" s="103" t="s">
        <v>179</v>
      </c>
      <c r="B13" s="104"/>
      <c r="C13" s="104"/>
      <c r="D13" s="57"/>
      <c r="E13" s="57"/>
      <c r="F13" s="57"/>
      <c r="G13" s="57"/>
      <c r="H13" s="57"/>
      <c r="I13" s="57"/>
      <c r="J13" s="57"/>
      <c r="K13" s="58"/>
      <c r="L13" s="26"/>
      <c r="M13" s="27"/>
      <c r="N13" s="13"/>
      <c r="O13" s="13"/>
    </row>
    <row r="14" spans="1:15" ht="22.5">
      <c r="A14" s="103" t="s">
        <v>180</v>
      </c>
      <c r="B14" s="59"/>
      <c r="C14" s="59"/>
      <c r="D14" s="57"/>
      <c r="E14" s="57"/>
      <c r="F14" s="57"/>
      <c r="G14" s="57"/>
      <c r="H14" s="57"/>
      <c r="I14" s="57"/>
      <c r="J14" s="57"/>
      <c r="K14" s="58"/>
      <c r="L14" s="26"/>
      <c r="M14" s="27"/>
      <c r="N14" s="13"/>
      <c r="O14" s="13"/>
    </row>
    <row r="15" spans="1:15" ht="22.5">
      <c r="A15" s="103" t="s">
        <v>181</v>
      </c>
      <c r="B15" s="59"/>
      <c r="C15" s="59"/>
      <c r="D15" s="57"/>
      <c r="E15" s="57"/>
      <c r="F15" s="57"/>
      <c r="G15" s="57"/>
      <c r="H15" s="57"/>
      <c r="I15" s="57"/>
      <c r="J15" s="57"/>
      <c r="K15" s="58"/>
      <c r="L15" s="26"/>
      <c r="M15" s="27"/>
      <c r="N15" s="13"/>
      <c r="O15" s="13"/>
    </row>
    <row r="16" spans="1:15" ht="25.5" customHeight="1">
      <c r="A16" s="103" t="s">
        <v>184</v>
      </c>
      <c r="B16" s="105"/>
      <c r="C16" s="104">
        <v>0.638888888888889</v>
      </c>
      <c r="D16" s="102"/>
      <c r="E16" s="104">
        <v>0.638888888888889</v>
      </c>
      <c r="F16" s="102"/>
      <c r="G16" s="104">
        <v>0.638888888888889</v>
      </c>
      <c r="H16" s="102"/>
      <c r="I16" s="104">
        <v>0.638888888888889</v>
      </c>
      <c r="J16" s="102"/>
      <c r="K16" s="104">
        <v>0.638888888888889</v>
      </c>
      <c r="L16" s="102"/>
      <c r="M16" s="104">
        <v>0.638888888888889</v>
      </c>
      <c r="N16" s="13"/>
      <c r="O16" s="13"/>
    </row>
    <row r="17" spans="1:15" ht="22.5">
      <c r="A17" s="53" t="s">
        <v>157</v>
      </c>
      <c r="B17" s="144">
        <v>0.020833333333333332</v>
      </c>
      <c r="C17" s="145"/>
      <c r="D17" s="144">
        <v>0.020833333333333332</v>
      </c>
      <c r="E17" s="145"/>
      <c r="F17" s="144">
        <v>0.020833333333333332</v>
      </c>
      <c r="G17" s="145"/>
      <c r="H17" s="144">
        <v>0.020833333333333332</v>
      </c>
      <c r="I17" s="145"/>
      <c r="J17" s="144">
        <v>0.020833333333333332</v>
      </c>
      <c r="K17" s="145"/>
      <c r="L17" s="144">
        <v>0.020833333333333332</v>
      </c>
      <c r="M17" s="145"/>
      <c r="N17" s="13"/>
      <c r="O17" s="13"/>
    </row>
    <row r="18" spans="1:15" ht="15" customHeight="1">
      <c r="A18" s="132"/>
      <c r="B18" s="133"/>
      <c r="C18" s="133"/>
      <c r="D18" s="133"/>
      <c r="E18" s="133"/>
      <c r="F18" s="133"/>
      <c r="G18" s="133"/>
      <c r="H18" s="133"/>
      <c r="I18" s="133"/>
      <c r="J18" s="133"/>
      <c r="K18" s="133"/>
      <c r="L18" s="133"/>
      <c r="M18" s="134"/>
      <c r="N18" s="13"/>
      <c r="O18" s="13"/>
    </row>
    <row r="19" spans="1:15" ht="15" customHeight="1">
      <c r="A19" s="135"/>
      <c r="B19" s="136"/>
      <c r="C19" s="136"/>
      <c r="D19" s="136"/>
      <c r="E19" s="136"/>
      <c r="F19" s="136"/>
      <c r="G19" s="136"/>
      <c r="H19" s="136"/>
      <c r="I19" s="136"/>
      <c r="J19" s="136"/>
      <c r="K19" s="136"/>
      <c r="L19" s="136"/>
      <c r="M19" s="137"/>
      <c r="N19" s="13"/>
      <c r="O19" s="13"/>
    </row>
    <row r="20" spans="1:15" ht="15" customHeight="1">
      <c r="A20" s="138"/>
      <c r="B20" s="139"/>
      <c r="C20" s="139"/>
      <c r="D20" s="139"/>
      <c r="E20" s="139"/>
      <c r="F20" s="139"/>
      <c r="G20" s="139"/>
      <c r="H20" s="139"/>
      <c r="I20" s="139"/>
      <c r="J20" s="139"/>
      <c r="K20" s="139"/>
      <c r="L20" s="139"/>
      <c r="M20" s="140"/>
      <c r="N20" s="13"/>
      <c r="O20" s="13"/>
    </row>
    <row r="21" spans="1:15" ht="23.25" customHeight="1" thickBot="1">
      <c r="A21" s="152" t="s">
        <v>186</v>
      </c>
      <c r="B21" s="153"/>
      <c r="C21" s="153"/>
      <c r="D21" s="153"/>
      <c r="E21" s="153"/>
      <c r="F21" s="153"/>
      <c r="G21" s="153"/>
      <c r="H21" s="153"/>
      <c r="I21" s="153"/>
      <c r="J21" s="153"/>
      <c r="K21" s="153"/>
      <c r="L21" s="153"/>
      <c r="M21" s="154"/>
      <c r="N21" s="13"/>
      <c r="O21" s="13"/>
    </row>
    <row r="22" spans="1:15" s="98" customFormat="1" ht="31.5" customHeight="1" thickBot="1">
      <c r="A22" s="61" t="s">
        <v>162</v>
      </c>
      <c r="B22" s="146">
        <f>C16-B6</f>
        <v>0.30555555555555564</v>
      </c>
      <c r="C22" s="146"/>
      <c r="D22" s="156">
        <f>E16-D6</f>
        <v>0.30555555555555564</v>
      </c>
      <c r="E22" s="156"/>
      <c r="F22" s="156">
        <f>G16-F6</f>
        <v>0.30555555555555564</v>
      </c>
      <c r="G22" s="156"/>
      <c r="H22" s="156">
        <f>I16-H6</f>
        <v>0.30555555555555564</v>
      </c>
      <c r="I22" s="156"/>
      <c r="J22" s="156">
        <f>K16-J6</f>
        <v>0.30555555555555564</v>
      </c>
      <c r="K22" s="156"/>
      <c r="L22" s="156">
        <f>M16-L6</f>
        <v>0.30555555555555564</v>
      </c>
      <c r="M22" s="156"/>
      <c r="N22" s="97"/>
      <c r="O22" s="97"/>
    </row>
    <row r="23" spans="1:15" s="98" customFormat="1" ht="34.5" thickBot="1">
      <c r="A23" s="62" t="s">
        <v>163</v>
      </c>
      <c r="B23" s="161">
        <f>B22-B17</f>
        <v>0.2847222222222223</v>
      </c>
      <c r="C23" s="161"/>
      <c r="D23" s="150">
        <f>D22-D17</f>
        <v>0.2847222222222223</v>
      </c>
      <c r="E23" s="150"/>
      <c r="F23" s="150">
        <f>F22-F17</f>
        <v>0.2847222222222223</v>
      </c>
      <c r="G23" s="150"/>
      <c r="H23" s="150">
        <f>H22-H17</f>
        <v>0.2847222222222223</v>
      </c>
      <c r="I23" s="150"/>
      <c r="J23" s="150">
        <f>J22-J17</f>
        <v>0.2847222222222223</v>
      </c>
      <c r="K23" s="150"/>
      <c r="L23" s="150">
        <f>L22-L17</f>
        <v>0.2847222222222223</v>
      </c>
      <c r="M23" s="150"/>
      <c r="N23" s="97"/>
      <c r="O23" s="97"/>
    </row>
    <row r="24" spans="1:13" s="98" customFormat="1" ht="13.5" thickBot="1">
      <c r="A24" s="99"/>
      <c r="B24" s="106"/>
      <c r="C24" s="106"/>
      <c r="D24" s="101"/>
      <c r="E24" s="101"/>
      <c r="F24" s="100"/>
      <c r="G24" s="100"/>
      <c r="H24" s="100"/>
      <c r="I24" s="100"/>
      <c r="J24" s="100"/>
      <c r="K24" s="100"/>
      <c r="L24" s="97"/>
      <c r="M24" s="97"/>
    </row>
    <row r="25" spans="1:13" s="98" customFormat="1" ht="23.25" thickBot="1">
      <c r="A25" s="61" t="s">
        <v>166</v>
      </c>
      <c r="B25" s="159">
        <f>B22*60</f>
        <v>18.33333333333334</v>
      </c>
      <c r="C25" s="160"/>
      <c r="D25" s="141">
        <f>D22*60</f>
        <v>18.33333333333334</v>
      </c>
      <c r="E25" s="142"/>
      <c r="F25" s="141">
        <f aca="true" t="shared" si="0" ref="F25:L26">F22*60</f>
        <v>18.33333333333334</v>
      </c>
      <c r="G25" s="142"/>
      <c r="H25" s="141">
        <f t="shared" si="0"/>
        <v>18.33333333333334</v>
      </c>
      <c r="I25" s="142"/>
      <c r="J25" s="141">
        <f t="shared" si="0"/>
        <v>18.33333333333334</v>
      </c>
      <c r="K25" s="142"/>
      <c r="L25" s="141">
        <f t="shared" si="0"/>
        <v>18.33333333333334</v>
      </c>
      <c r="M25" s="151"/>
    </row>
    <row r="26" spans="1:13" s="98" customFormat="1" ht="33.75">
      <c r="A26" s="60" t="s">
        <v>167</v>
      </c>
      <c r="B26" s="157">
        <f>B23*60</f>
        <v>17.08333333333334</v>
      </c>
      <c r="C26" s="158"/>
      <c r="D26" s="128">
        <f>D23*60</f>
        <v>17.08333333333334</v>
      </c>
      <c r="E26" s="129"/>
      <c r="F26" s="128">
        <f t="shared" si="0"/>
        <v>17.08333333333334</v>
      </c>
      <c r="G26" s="129"/>
      <c r="H26" s="128">
        <f t="shared" si="0"/>
        <v>17.08333333333334</v>
      </c>
      <c r="I26" s="129"/>
      <c r="J26" s="128">
        <f t="shared" si="0"/>
        <v>17.08333333333334</v>
      </c>
      <c r="K26" s="129"/>
      <c r="L26" s="128">
        <f t="shared" si="0"/>
        <v>17.08333333333334</v>
      </c>
      <c r="M26" s="129"/>
    </row>
    <row r="27" spans="1:13" ht="12.75">
      <c r="A27" s="76"/>
      <c r="B27" s="77"/>
      <c r="C27" s="77"/>
      <c r="D27" s="77"/>
      <c r="E27" s="77"/>
      <c r="F27" s="77"/>
      <c r="G27" s="77"/>
      <c r="H27" s="77"/>
      <c r="I27" s="77"/>
      <c r="J27" s="77"/>
      <c r="K27" s="77"/>
      <c r="L27" s="77"/>
      <c r="M27" s="77"/>
    </row>
    <row r="28" spans="1:14" ht="12.75">
      <c r="A28" s="10" t="s">
        <v>155</v>
      </c>
      <c r="B28" s="14"/>
      <c r="C28" s="14"/>
      <c r="D28" s="14"/>
      <c r="E28" s="14"/>
      <c r="F28" s="14"/>
      <c r="G28" s="14"/>
      <c r="H28" s="14"/>
      <c r="I28" s="14"/>
      <c r="J28" s="14"/>
      <c r="K28" s="14"/>
      <c r="L28" s="14"/>
      <c r="M28" s="14"/>
      <c r="N28" s="15"/>
    </row>
    <row r="29" spans="1:14" ht="12.75">
      <c r="A29" s="10" t="s">
        <v>156</v>
      </c>
      <c r="B29" s="14"/>
      <c r="C29" s="14"/>
      <c r="D29" s="14"/>
      <c r="E29" s="14"/>
      <c r="F29" s="14"/>
      <c r="G29" s="14"/>
      <c r="H29" s="14"/>
      <c r="I29" s="14"/>
      <c r="J29" s="14"/>
      <c r="K29" s="14"/>
      <c r="L29" s="14"/>
      <c r="M29" s="14"/>
      <c r="N29" s="15"/>
    </row>
    <row r="30" spans="1:14" ht="12.75">
      <c r="A30" s="10"/>
      <c r="B30" s="10"/>
      <c r="C30" s="10"/>
      <c r="D30" s="10"/>
      <c r="E30" s="10"/>
      <c r="F30" s="10"/>
      <c r="G30" s="10"/>
      <c r="H30" s="10"/>
      <c r="I30" s="10"/>
      <c r="J30" s="10"/>
      <c r="K30" s="10"/>
      <c r="L30" s="10"/>
      <c r="M30" s="10"/>
      <c r="N30" s="15"/>
    </row>
    <row r="31" spans="1:14" ht="12.75">
      <c r="A31" s="16"/>
      <c r="B31" s="10"/>
      <c r="C31" s="10"/>
      <c r="D31" s="10"/>
      <c r="E31" s="10"/>
      <c r="F31" s="10"/>
      <c r="G31" s="10"/>
      <c r="H31" s="10"/>
      <c r="I31" s="10"/>
      <c r="J31" s="10"/>
      <c r="K31" s="10"/>
      <c r="L31" s="10"/>
      <c r="M31" s="10"/>
      <c r="N31" s="15"/>
    </row>
    <row r="32" spans="1:13" ht="12.75">
      <c r="A32" s="12"/>
      <c r="B32" s="12"/>
      <c r="C32" s="12"/>
      <c r="D32" s="12"/>
      <c r="E32" s="12"/>
      <c r="F32" s="12"/>
      <c r="G32" s="12"/>
      <c r="H32" s="12"/>
      <c r="I32" s="12"/>
      <c r="J32" s="12"/>
      <c r="K32" s="12"/>
      <c r="L32" s="12"/>
      <c r="M32" s="12"/>
    </row>
  </sheetData>
  <sheetProtection formatCells="0" formatColumns="0" formatRows="0" insertColumns="0" insertRows="0" deleteColumns="0" deleteRows="0"/>
  <mergeCells count="41">
    <mergeCell ref="F22:G22"/>
    <mergeCell ref="H22:I22"/>
    <mergeCell ref="J22:K22"/>
    <mergeCell ref="B26:C26"/>
    <mergeCell ref="D25:E25"/>
    <mergeCell ref="D26:E26"/>
    <mergeCell ref="B25:C25"/>
    <mergeCell ref="B23:C23"/>
    <mergeCell ref="J26:K26"/>
    <mergeCell ref="J25:K25"/>
    <mergeCell ref="F23:G23"/>
    <mergeCell ref="L25:M25"/>
    <mergeCell ref="J17:K17"/>
    <mergeCell ref="A21:M21"/>
    <mergeCell ref="J23:K23"/>
    <mergeCell ref="D5:E5"/>
    <mergeCell ref="L22:M22"/>
    <mergeCell ref="L17:M17"/>
    <mergeCell ref="B5:C5"/>
    <mergeCell ref="F5:G5"/>
    <mergeCell ref="H5:I5"/>
    <mergeCell ref="A1:M1"/>
    <mergeCell ref="B17:C17"/>
    <mergeCell ref="D17:E17"/>
    <mergeCell ref="F17:G17"/>
    <mergeCell ref="H17:I17"/>
    <mergeCell ref="B22:C22"/>
    <mergeCell ref="A4:M4"/>
    <mergeCell ref="A3:M3"/>
    <mergeCell ref="J5:K5"/>
    <mergeCell ref="D22:E22"/>
    <mergeCell ref="L26:M26"/>
    <mergeCell ref="L5:M5"/>
    <mergeCell ref="A18:M20"/>
    <mergeCell ref="F25:G25"/>
    <mergeCell ref="F26:G26"/>
    <mergeCell ref="H25:I25"/>
    <mergeCell ref="H26:I26"/>
    <mergeCell ref="D23:E23"/>
    <mergeCell ref="L23:M23"/>
    <mergeCell ref="H23:I23"/>
  </mergeCells>
  <dataValidations count="1">
    <dataValidation type="time" allowBlank="1" showInputMessage="1" showErrorMessage="1" sqref="B6:M16">
      <formula1>0.08332175925925926</formula1>
      <formula2>0.9166666666666666</formula2>
    </dataValidation>
  </dataValidations>
  <printOptions/>
  <pageMargins left="0.7" right="0.7" top="0.75" bottom="0.75" header="0.3" footer="0.3"/>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1">
      <selection activeCell="G6" sqref="G6"/>
    </sheetView>
  </sheetViews>
  <sheetFormatPr defaultColWidth="9.140625" defaultRowHeight="15"/>
  <cols>
    <col min="1" max="1" width="25.7109375" style="11" customWidth="1"/>
    <col min="2" max="2" width="9.28125" style="11" customWidth="1"/>
    <col min="3" max="7" width="15.00390625" style="11" customWidth="1"/>
    <col min="8" max="16384" width="9.140625" style="11" customWidth="1"/>
  </cols>
  <sheetData>
    <row r="1" spans="1:7" ht="30" customHeight="1">
      <c r="A1" s="143" t="s">
        <v>182</v>
      </c>
      <c r="B1" s="143"/>
      <c r="C1" s="143"/>
      <c r="D1" s="143"/>
      <c r="E1" s="143"/>
      <c r="F1" s="143"/>
      <c r="G1" s="143"/>
    </row>
    <row r="2" ht="13.5" thickBot="1"/>
    <row r="3" spans="1:9" ht="23.25">
      <c r="A3" s="162" t="s">
        <v>188</v>
      </c>
      <c r="B3" s="163"/>
      <c r="C3" s="163"/>
      <c r="D3" s="163"/>
      <c r="E3" s="163"/>
      <c r="F3" s="163"/>
      <c r="G3" s="164"/>
      <c r="H3" s="12"/>
      <c r="I3" s="12"/>
    </row>
    <row r="4" spans="1:11" ht="16.5" thickBot="1">
      <c r="A4" s="167" t="s">
        <v>168</v>
      </c>
      <c r="B4" s="168"/>
      <c r="C4" s="168"/>
      <c r="D4" s="168"/>
      <c r="E4" s="168"/>
      <c r="F4" s="168"/>
      <c r="G4" s="169"/>
      <c r="H4" s="10"/>
      <c r="I4" s="10"/>
      <c r="J4" s="15"/>
      <c r="K4" s="15"/>
    </row>
    <row r="5" spans="1:11" ht="12.75">
      <c r="A5" s="17"/>
      <c r="B5" s="109" t="s">
        <v>149</v>
      </c>
      <c r="C5" s="87" t="s">
        <v>150</v>
      </c>
      <c r="D5" s="87" t="s">
        <v>151</v>
      </c>
      <c r="E5" s="87" t="s">
        <v>152</v>
      </c>
      <c r="F5" s="87" t="s">
        <v>153</v>
      </c>
      <c r="G5" s="88" t="s">
        <v>154</v>
      </c>
      <c r="H5" s="18"/>
      <c r="I5" s="14"/>
      <c r="J5" s="15"/>
      <c r="K5" s="15"/>
    </row>
    <row r="6" spans="1:11" ht="22.5">
      <c r="A6" s="53" t="s">
        <v>164</v>
      </c>
      <c r="B6" s="107">
        <v>0.3333333333333333</v>
      </c>
      <c r="C6" s="54"/>
      <c r="D6" s="54"/>
      <c r="E6" s="54"/>
      <c r="F6" s="54"/>
      <c r="G6" s="54"/>
      <c r="H6" s="19"/>
      <c r="I6" s="14"/>
      <c r="J6" s="15"/>
      <c r="K6" s="15"/>
    </row>
    <row r="7" spans="1:11" ht="12.75">
      <c r="A7" s="53" t="s">
        <v>165</v>
      </c>
      <c r="B7" s="107">
        <v>0.625</v>
      </c>
      <c r="C7" s="54"/>
      <c r="D7" s="54"/>
      <c r="E7" s="54"/>
      <c r="F7" s="54"/>
      <c r="G7" s="54"/>
      <c r="H7" s="19"/>
      <c r="I7" s="14"/>
      <c r="J7" s="15"/>
      <c r="K7" s="15"/>
    </row>
    <row r="8" spans="1:11" ht="12.75">
      <c r="A8" s="53" t="s">
        <v>157</v>
      </c>
      <c r="B8" s="108">
        <v>0.020833333333333332</v>
      </c>
      <c r="C8" s="55"/>
      <c r="D8" s="55"/>
      <c r="E8" s="55"/>
      <c r="F8" s="55"/>
      <c r="G8" s="55"/>
      <c r="H8" s="20"/>
      <c r="I8" s="14"/>
      <c r="J8" s="15"/>
      <c r="K8" s="15"/>
    </row>
    <row r="9" spans="1:11" ht="22.5">
      <c r="A9" s="53" t="s">
        <v>158</v>
      </c>
      <c r="B9" s="108">
        <v>0.020833333333333332</v>
      </c>
      <c r="C9" s="113"/>
      <c r="D9" s="113"/>
      <c r="E9" s="113"/>
      <c r="F9" s="113"/>
      <c r="G9" s="113"/>
      <c r="H9" s="20"/>
      <c r="I9" s="14"/>
      <c r="J9" s="15"/>
      <c r="K9" s="15"/>
    </row>
    <row r="10" spans="1:11" ht="12.75">
      <c r="A10" s="133"/>
      <c r="B10" s="133"/>
      <c r="C10" s="133"/>
      <c r="D10" s="133"/>
      <c r="E10" s="133"/>
      <c r="F10" s="133"/>
      <c r="G10" s="133"/>
      <c r="H10" s="20"/>
      <c r="I10" s="14"/>
      <c r="J10" s="15"/>
      <c r="K10" s="15"/>
    </row>
    <row r="11" spans="1:11" ht="12.75">
      <c r="A11" s="136"/>
      <c r="B11" s="136"/>
      <c r="C11" s="136"/>
      <c r="D11" s="136"/>
      <c r="E11" s="136"/>
      <c r="F11" s="136"/>
      <c r="G11" s="136"/>
      <c r="H11" s="20"/>
      <c r="I11" s="14"/>
      <c r="J11" s="15"/>
      <c r="K11" s="15"/>
    </row>
    <row r="12" spans="1:11" ht="12.75">
      <c r="A12" s="139"/>
      <c r="B12" s="139"/>
      <c r="C12" s="139"/>
      <c r="D12" s="139"/>
      <c r="E12" s="139"/>
      <c r="F12" s="139"/>
      <c r="G12" s="139"/>
      <c r="H12" s="20"/>
      <c r="I12" s="14"/>
      <c r="J12" s="15"/>
      <c r="K12" s="15"/>
    </row>
    <row r="13" spans="1:11" ht="23.25" customHeight="1" thickBot="1">
      <c r="A13" s="152" t="s">
        <v>186</v>
      </c>
      <c r="B13" s="153"/>
      <c r="C13" s="153"/>
      <c r="D13" s="153"/>
      <c r="E13" s="153"/>
      <c r="F13" s="153"/>
      <c r="G13" s="154"/>
      <c r="H13" s="20"/>
      <c r="I13" s="14"/>
      <c r="J13" s="15"/>
      <c r="K13" s="15"/>
    </row>
    <row r="14" spans="1:11" ht="13.5" thickBot="1">
      <c r="A14" s="61" t="s">
        <v>162</v>
      </c>
      <c r="B14" s="110">
        <f aca="true" t="shared" si="0" ref="B14:G14">B7-B6</f>
        <v>0.2916666666666667</v>
      </c>
      <c r="C14" s="63">
        <f t="shared" si="0"/>
        <v>0</v>
      </c>
      <c r="D14" s="63">
        <f t="shared" si="0"/>
        <v>0</v>
      </c>
      <c r="E14" s="63">
        <f t="shared" si="0"/>
        <v>0</v>
      </c>
      <c r="F14" s="63">
        <f t="shared" si="0"/>
        <v>0</v>
      </c>
      <c r="G14" s="64">
        <f t="shared" si="0"/>
        <v>0</v>
      </c>
      <c r="H14" s="20"/>
      <c r="I14" s="14"/>
      <c r="J14" s="15"/>
      <c r="K14" s="15"/>
    </row>
    <row r="15" spans="1:11" ht="23.25" thickBot="1">
      <c r="A15" s="61" t="s">
        <v>163</v>
      </c>
      <c r="B15" s="111">
        <f>B14-B9-B8</f>
        <v>0.25000000000000006</v>
      </c>
      <c r="C15" s="65">
        <f>C7-C6-SUM(C8,C9)</f>
        <v>0</v>
      </c>
      <c r="D15" s="66">
        <f>D7-D6-SUM(D8,D9)</f>
        <v>0</v>
      </c>
      <c r="E15" s="66">
        <f>E7-E6-SUM(E8,E9)</f>
        <v>0</v>
      </c>
      <c r="F15" s="66">
        <f>F7-F6-SUM(F8,F9)</f>
        <v>0</v>
      </c>
      <c r="G15" s="67">
        <f>G7-G6-SUM(G8,G9)</f>
        <v>0</v>
      </c>
      <c r="H15" s="21"/>
      <c r="I15" s="14"/>
      <c r="J15" s="15"/>
      <c r="K15" s="15"/>
    </row>
    <row r="16" spans="1:11" ht="13.5" thickBot="1">
      <c r="A16" s="72"/>
      <c r="B16" s="112"/>
      <c r="C16" s="68"/>
      <c r="D16" s="69"/>
      <c r="E16" s="69"/>
      <c r="F16" s="69"/>
      <c r="G16" s="70"/>
      <c r="H16" s="21"/>
      <c r="I16" s="14"/>
      <c r="J16" s="15"/>
      <c r="K16" s="15"/>
    </row>
    <row r="17" spans="1:11" ht="13.5" thickBot="1">
      <c r="A17" s="61" t="s">
        <v>166</v>
      </c>
      <c r="B17" s="111">
        <f aca="true" t="shared" si="1" ref="B17:G18">B14*60</f>
        <v>17.5</v>
      </c>
      <c r="C17" s="65">
        <f t="shared" si="1"/>
        <v>0</v>
      </c>
      <c r="D17" s="65">
        <f t="shared" si="1"/>
        <v>0</v>
      </c>
      <c r="E17" s="73">
        <f t="shared" si="1"/>
        <v>0</v>
      </c>
      <c r="F17" s="74">
        <f t="shared" si="1"/>
        <v>0</v>
      </c>
      <c r="G17" s="75">
        <f t="shared" si="1"/>
        <v>0</v>
      </c>
      <c r="H17" s="21"/>
      <c r="I17" s="14"/>
      <c r="J17" s="15"/>
      <c r="K17" s="15"/>
    </row>
    <row r="18" spans="1:11" ht="23.25" thickBot="1">
      <c r="A18" s="61" t="s">
        <v>167</v>
      </c>
      <c r="B18" s="111">
        <f t="shared" si="1"/>
        <v>15.000000000000004</v>
      </c>
      <c r="C18" s="65">
        <f t="shared" si="1"/>
        <v>0</v>
      </c>
      <c r="D18" s="65">
        <f t="shared" si="1"/>
        <v>0</v>
      </c>
      <c r="E18" s="65">
        <f t="shared" si="1"/>
        <v>0</v>
      </c>
      <c r="F18" s="65">
        <f t="shared" si="1"/>
        <v>0</v>
      </c>
      <c r="G18" s="71">
        <f t="shared" si="1"/>
        <v>0</v>
      </c>
      <c r="H18" s="14"/>
      <c r="I18" s="14"/>
      <c r="J18" s="15"/>
      <c r="K18" s="15"/>
    </row>
    <row r="19" spans="1:11" ht="12.75">
      <c r="A19" s="52"/>
      <c r="B19" s="14"/>
      <c r="C19" s="14"/>
      <c r="D19" s="14"/>
      <c r="E19" s="14"/>
      <c r="F19" s="14"/>
      <c r="G19" s="14"/>
      <c r="H19" s="14"/>
      <c r="I19" s="14"/>
      <c r="J19" s="15"/>
      <c r="K19" s="15"/>
    </row>
    <row r="20" spans="1:11" ht="12.75">
      <c r="A20" s="10" t="s">
        <v>155</v>
      </c>
      <c r="B20" s="10"/>
      <c r="C20" s="10"/>
      <c r="D20" s="10"/>
      <c r="E20" s="10"/>
      <c r="F20" s="10"/>
      <c r="G20" s="10"/>
      <c r="H20" s="14"/>
      <c r="I20" s="14"/>
      <c r="J20" s="15"/>
      <c r="K20" s="15"/>
    </row>
    <row r="21" spans="1:9" s="15" customFormat="1" ht="11.25">
      <c r="A21" s="10" t="s">
        <v>156</v>
      </c>
      <c r="B21" s="10"/>
      <c r="C21" s="10"/>
      <c r="D21" s="10"/>
      <c r="E21" s="10"/>
      <c r="F21" s="10"/>
      <c r="G21" s="10"/>
      <c r="H21" s="10"/>
      <c r="I21" s="10"/>
    </row>
    <row r="22" spans="1:9" s="15" customFormat="1" ht="11.25">
      <c r="A22" s="10"/>
      <c r="B22" s="10"/>
      <c r="C22" s="10"/>
      <c r="D22" s="10"/>
      <c r="E22" s="10"/>
      <c r="F22" s="10"/>
      <c r="G22" s="10"/>
      <c r="H22" s="10"/>
      <c r="I22" s="10"/>
    </row>
    <row r="23" spans="1:11" ht="12.75">
      <c r="A23" s="16"/>
      <c r="B23" s="10"/>
      <c r="C23" s="10"/>
      <c r="D23" s="10"/>
      <c r="E23" s="10"/>
      <c r="F23" s="10"/>
      <c r="G23" s="10"/>
      <c r="H23" s="10"/>
      <c r="I23" s="10"/>
      <c r="J23" s="15"/>
      <c r="K23" s="15"/>
    </row>
    <row r="24" spans="1:11" ht="12.75">
      <c r="A24" s="10"/>
      <c r="B24" s="10"/>
      <c r="C24" s="10"/>
      <c r="D24" s="10"/>
      <c r="E24" s="10"/>
      <c r="F24" s="10"/>
      <c r="G24" s="10"/>
      <c r="H24" s="10"/>
      <c r="I24" s="10"/>
      <c r="J24" s="15"/>
      <c r="K24" s="15"/>
    </row>
    <row r="25" spans="1:11" ht="12.75">
      <c r="A25" s="10"/>
      <c r="B25" s="10"/>
      <c r="C25" s="10"/>
      <c r="D25" s="10"/>
      <c r="E25" s="10"/>
      <c r="F25" s="10"/>
      <c r="G25" s="10"/>
      <c r="H25" s="10"/>
      <c r="I25" s="10"/>
      <c r="J25" s="15"/>
      <c r="K25" s="15"/>
    </row>
    <row r="26" spans="1:11" ht="12.75">
      <c r="A26" s="15"/>
      <c r="B26" s="15"/>
      <c r="C26" s="22"/>
      <c r="D26" s="15"/>
      <c r="E26" s="15"/>
      <c r="F26" s="15"/>
      <c r="G26" s="15"/>
      <c r="H26" s="15"/>
      <c r="I26" s="15"/>
      <c r="J26" s="15"/>
      <c r="K26" s="15"/>
    </row>
    <row r="27" spans="1:11" ht="12.75">
      <c r="A27" s="15"/>
      <c r="B27" s="15"/>
      <c r="C27" s="15"/>
      <c r="D27" s="15"/>
      <c r="E27" s="15"/>
      <c r="F27" s="15"/>
      <c r="G27" s="15"/>
      <c r="H27" s="15"/>
      <c r="I27" s="15"/>
      <c r="J27" s="15"/>
      <c r="K27" s="15"/>
    </row>
    <row r="28" spans="1:11" ht="12.75">
      <c r="A28" s="15"/>
      <c r="B28" s="15"/>
      <c r="C28" s="15"/>
      <c r="D28" s="15"/>
      <c r="E28" s="15"/>
      <c r="F28" s="15"/>
      <c r="G28" s="15"/>
      <c r="H28" s="15"/>
      <c r="I28" s="15"/>
      <c r="J28" s="15"/>
      <c r="K28" s="15"/>
    </row>
    <row r="29" spans="1:11" ht="12.75">
      <c r="A29" s="15"/>
      <c r="B29" s="15"/>
      <c r="C29" s="15"/>
      <c r="D29" s="15"/>
      <c r="E29" s="15"/>
      <c r="F29" s="15"/>
      <c r="G29" s="15"/>
      <c r="H29" s="15"/>
      <c r="I29" s="15"/>
      <c r="J29" s="15"/>
      <c r="K29" s="15"/>
    </row>
    <row r="30" spans="1:11" ht="12.75">
      <c r="A30" s="15"/>
      <c r="B30" s="15"/>
      <c r="C30" s="15"/>
      <c r="D30" s="15"/>
      <c r="E30" s="23"/>
      <c r="F30" s="23"/>
      <c r="G30" s="15"/>
      <c r="H30" s="15"/>
      <c r="I30" s="15"/>
      <c r="J30" s="15"/>
      <c r="K30" s="15"/>
    </row>
    <row r="31" spans="1:11" ht="12.75">
      <c r="A31" s="15"/>
      <c r="B31" s="15"/>
      <c r="C31" s="15"/>
      <c r="D31" s="15"/>
      <c r="E31" s="23"/>
      <c r="F31" s="23"/>
      <c r="G31" s="15"/>
      <c r="H31" s="24"/>
      <c r="I31" s="15"/>
      <c r="J31" s="15"/>
      <c r="K31" s="15"/>
    </row>
    <row r="32" spans="1:11" ht="12.75">
      <c r="A32" s="15"/>
      <c r="B32" s="15"/>
      <c r="C32" s="15"/>
      <c r="D32" s="15"/>
      <c r="E32" s="25"/>
      <c r="F32" s="25"/>
      <c r="G32" s="15"/>
      <c r="H32" s="15"/>
      <c r="I32" s="15"/>
      <c r="J32" s="15"/>
      <c r="K32" s="15"/>
    </row>
    <row r="33" spans="1:11" ht="12.75">
      <c r="A33" s="15"/>
      <c r="B33" s="15"/>
      <c r="C33" s="15"/>
      <c r="D33" s="15"/>
      <c r="E33" s="15"/>
      <c r="F33" s="15"/>
      <c r="G33" s="15"/>
      <c r="H33" s="15"/>
      <c r="I33" s="15"/>
      <c r="J33" s="15"/>
      <c r="K33" s="15"/>
    </row>
    <row r="34" spans="1:11" ht="12.75">
      <c r="A34" s="15"/>
      <c r="B34" s="15"/>
      <c r="C34" s="15"/>
      <c r="D34" s="15"/>
      <c r="E34" s="15"/>
      <c r="F34" s="15"/>
      <c r="G34" s="15"/>
      <c r="H34" s="15"/>
      <c r="I34" s="15"/>
      <c r="J34" s="15"/>
      <c r="K34" s="15"/>
    </row>
    <row r="35" spans="1:11" ht="12.75">
      <c r="A35" s="15"/>
      <c r="B35" s="15"/>
      <c r="C35" s="15"/>
      <c r="D35" s="15"/>
      <c r="E35" s="15"/>
      <c r="F35" s="15"/>
      <c r="G35" s="15"/>
      <c r="H35" s="15"/>
      <c r="I35" s="15"/>
      <c r="J35" s="15"/>
      <c r="K35" s="15"/>
    </row>
    <row r="36" spans="1:11" ht="12.75">
      <c r="A36" s="15"/>
      <c r="B36" s="15"/>
      <c r="C36" s="15"/>
      <c r="D36" s="15"/>
      <c r="E36" s="15"/>
      <c r="F36" s="15"/>
      <c r="G36" s="15"/>
      <c r="H36" s="15"/>
      <c r="I36" s="15"/>
      <c r="J36" s="15"/>
      <c r="K36" s="15"/>
    </row>
    <row r="37" spans="8:11" ht="12.75">
      <c r="H37" s="15"/>
      <c r="I37" s="15"/>
      <c r="J37" s="15"/>
      <c r="K37" s="15"/>
    </row>
  </sheetData>
  <sheetProtection formatCells="0" formatColumns="0" formatRows="0" insertColumns="0" insertRows="0" deleteColumns="0" deleteRows="0"/>
  <mergeCells count="5">
    <mergeCell ref="A3:G3"/>
    <mergeCell ref="A4:G4"/>
    <mergeCell ref="A13:G13"/>
    <mergeCell ref="A10:G12"/>
    <mergeCell ref="A1:G1"/>
  </mergeCells>
  <dataValidations count="2">
    <dataValidation type="time" allowBlank="1" showInputMessage="1" showErrorMessage="1" sqref="C7:G7">
      <formula1>0.5</formula1>
      <formula2>0.875</formula2>
    </dataValidation>
    <dataValidation type="time" allowBlank="1" showInputMessage="1" showErrorMessage="1" sqref="C6:G6">
      <formula1>0.20832175925925925</formula1>
      <formula2>0.4583217592592593</formula2>
    </dataValidation>
  </dataValidations>
  <printOptions/>
  <pageMargins left="0.7" right="0.7" top="0.75" bottom="0.75" header="0.3" footer="0.3"/>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7">
      <selection activeCell="A57" sqref="A57"/>
    </sheetView>
  </sheetViews>
  <sheetFormatPr defaultColWidth="9.140625" defaultRowHeight="15"/>
  <sheetData/>
  <sheetProtection sheet="1" formatCells="0" formatColumns="0" formatRows="0" insertColumns="0" insertRows="0" insertHyperlinks="0" deleteColumns="0" deleteRows="0" sort="0" autoFilter="0" pivotTables="0"/>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96"/>
  <sheetViews>
    <sheetView zoomScalePageLayoutView="0" workbookViewId="0" topLeftCell="A1">
      <selection activeCell="G12" sqref="G12"/>
    </sheetView>
  </sheetViews>
  <sheetFormatPr defaultColWidth="9.140625" defaultRowHeight="15"/>
  <cols>
    <col min="1" max="1" width="16.00390625" style="0" customWidth="1"/>
    <col min="2" max="2" width="9.140625" style="0" customWidth="1"/>
    <col min="3" max="3" width="16.57421875" style="0" customWidth="1"/>
    <col min="4" max="4" width="9.140625" style="0" customWidth="1"/>
    <col min="5" max="5" width="36.57421875" style="0" customWidth="1"/>
  </cols>
  <sheetData>
    <row r="1" spans="1:5" ht="15">
      <c r="A1" s="5" t="s">
        <v>47</v>
      </c>
      <c r="C1" s="6" t="s">
        <v>48</v>
      </c>
      <c r="E1" s="6" t="s">
        <v>49</v>
      </c>
    </row>
    <row r="2" spans="1:5" ht="24.75">
      <c r="A2" s="7" t="s">
        <v>1</v>
      </c>
      <c r="C2" s="8" t="s">
        <v>50</v>
      </c>
      <c r="E2" s="9" t="s">
        <v>51</v>
      </c>
    </row>
    <row r="3" spans="1:5" ht="15">
      <c r="A3" s="7" t="s">
        <v>16</v>
      </c>
      <c r="C3" s="8" t="s">
        <v>52</v>
      </c>
      <c r="E3" s="9" t="s">
        <v>53</v>
      </c>
    </row>
    <row r="4" spans="1:5" ht="15">
      <c r="A4" s="7" t="s">
        <v>18</v>
      </c>
      <c r="E4" s="9" t="s">
        <v>54</v>
      </c>
    </row>
    <row r="5" spans="1:5" ht="24.75">
      <c r="A5" s="7" t="s">
        <v>8</v>
      </c>
      <c r="E5" s="9" t="s">
        <v>55</v>
      </c>
    </row>
    <row r="6" spans="1:5" ht="24.75">
      <c r="A6" s="7" t="s">
        <v>2</v>
      </c>
      <c r="E6" s="9" t="s">
        <v>56</v>
      </c>
    </row>
    <row r="7" spans="1:5" ht="24.75">
      <c r="A7" s="7" t="s">
        <v>4</v>
      </c>
      <c r="E7" s="9" t="s">
        <v>57</v>
      </c>
    </row>
    <row r="8" spans="1:5" ht="24.75">
      <c r="A8" s="7" t="s">
        <v>9</v>
      </c>
      <c r="E8" s="9" t="s">
        <v>58</v>
      </c>
    </row>
    <row r="9" spans="1:5" ht="24.75">
      <c r="A9" s="7" t="s">
        <v>5</v>
      </c>
      <c r="E9" s="9" t="s">
        <v>59</v>
      </c>
    </row>
    <row r="10" spans="1:5" ht="24.75">
      <c r="A10" s="7" t="s">
        <v>10</v>
      </c>
      <c r="E10" s="9" t="s">
        <v>60</v>
      </c>
    </row>
    <row r="11" spans="1:5" ht="24.75">
      <c r="A11" s="7" t="s">
        <v>61</v>
      </c>
      <c r="E11" s="9" t="s">
        <v>62</v>
      </c>
    </row>
    <row r="12" spans="1:5" ht="24.75">
      <c r="A12" s="7" t="s">
        <v>6</v>
      </c>
      <c r="E12" s="9" t="s">
        <v>63</v>
      </c>
    </row>
    <row r="13" spans="1:5" ht="15">
      <c r="A13" s="7" t="s">
        <v>11</v>
      </c>
      <c r="E13" s="9" t="s">
        <v>64</v>
      </c>
    </row>
    <row r="14" spans="1:5" ht="15">
      <c r="A14" s="7" t="s">
        <v>7</v>
      </c>
      <c r="E14" s="9" t="s">
        <v>65</v>
      </c>
    </row>
    <row r="15" spans="1:5" ht="24.75">
      <c r="A15" s="7" t="s">
        <v>12</v>
      </c>
      <c r="E15" s="9" t="s">
        <v>66</v>
      </c>
    </row>
    <row r="16" ht="24.75">
      <c r="E16" s="9" t="s">
        <v>67</v>
      </c>
    </row>
    <row r="17" ht="15">
      <c r="E17" s="9" t="s">
        <v>68</v>
      </c>
    </row>
    <row r="18" ht="15">
      <c r="E18" s="9" t="s">
        <v>69</v>
      </c>
    </row>
    <row r="19" ht="24.75">
      <c r="E19" s="9" t="s">
        <v>70</v>
      </c>
    </row>
    <row r="20" ht="24.75">
      <c r="E20" s="9" t="s">
        <v>71</v>
      </c>
    </row>
    <row r="21" ht="24.75">
      <c r="E21" s="9" t="s">
        <v>72</v>
      </c>
    </row>
    <row r="22" ht="24.75">
      <c r="E22" s="9" t="s">
        <v>73</v>
      </c>
    </row>
    <row r="23" ht="24.75">
      <c r="E23" s="9" t="s">
        <v>74</v>
      </c>
    </row>
    <row r="24" ht="24.75">
      <c r="E24" s="9" t="s">
        <v>75</v>
      </c>
    </row>
    <row r="25" ht="24.75">
      <c r="E25" s="9" t="s">
        <v>76</v>
      </c>
    </row>
    <row r="26" ht="24.75">
      <c r="E26" s="9" t="s">
        <v>77</v>
      </c>
    </row>
    <row r="27" ht="24.75">
      <c r="E27" s="9" t="s">
        <v>78</v>
      </c>
    </row>
    <row r="28" ht="24.75">
      <c r="E28" s="9" t="s">
        <v>79</v>
      </c>
    </row>
    <row r="29" ht="24.75">
      <c r="E29" s="9" t="s">
        <v>80</v>
      </c>
    </row>
    <row r="30" ht="24.75">
      <c r="E30" s="9" t="s">
        <v>81</v>
      </c>
    </row>
    <row r="31" ht="24.75">
      <c r="E31" s="9" t="s">
        <v>82</v>
      </c>
    </row>
    <row r="32" ht="24.75">
      <c r="E32" s="9" t="s">
        <v>83</v>
      </c>
    </row>
    <row r="33" ht="24.75">
      <c r="E33" s="9" t="s">
        <v>84</v>
      </c>
    </row>
    <row r="34" ht="24.75">
      <c r="E34" s="9" t="s">
        <v>85</v>
      </c>
    </row>
    <row r="35" ht="15">
      <c r="E35" s="9" t="s">
        <v>86</v>
      </c>
    </row>
    <row r="36" ht="15">
      <c r="E36" s="9" t="s">
        <v>87</v>
      </c>
    </row>
    <row r="37" ht="15">
      <c r="E37" s="9" t="s">
        <v>88</v>
      </c>
    </row>
    <row r="38" ht="15">
      <c r="E38" s="9" t="s">
        <v>89</v>
      </c>
    </row>
    <row r="39" ht="15">
      <c r="E39" s="9" t="s">
        <v>90</v>
      </c>
    </row>
    <row r="40" ht="15">
      <c r="E40" s="9" t="s">
        <v>91</v>
      </c>
    </row>
    <row r="41" ht="15">
      <c r="E41" s="9" t="s">
        <v>92</v>
      </c>
    </row>
    <row r="42" ht="24.75">
      <c r="E42" s="9" t="s">
        <v>93</v>
      </c>
    </row>
    <row r="43" ht="15">
      <c r="E43" s="9" t="s">
        <v>94</v>
      </c>
    </row>
    <row r="44" ht="24.75">
      <c r="E44" s="9" t="s">
        <v>95</v>
      </c>
    </row>
    <row r="45" ht="15">
      <c r="E45" s="9" t="s">
        <v>96</v>
      </c>
    </row>
    <row r="46" ht="15">
      <c r="E46" s="9" t="s">
        <v>97</v>
      </c>
    </row>
    <row r="47" ht="15">
      <c r="E47" s="9" t="s">
        <v>98</v>
      </c>
    </row>
    <row r="48" ht="15">
      <c r="E48" s="9" t="s">
        <v>99</v>
      </c>
    </row>
    <row r="49" ht="15">
      <c r="E49" s="9" t="s">
        <v>100</v>
      </c>
    </row>
    <row r="50" ht="24.75">
      <c r="E50" s="9" t="s">
        <v>101</v>
      </c>
    </row>
    <row r="51" ht="24.75">
      <c r="E51" s="9" t="s">
        <v>102</v>
      </c>
    </row>
    <row r="52" ht="15">
      <c r="E52" s="9" t="s">
        <v>103</v>
      </c>
    </row>
    <row r="53" ht="15">
      <c r="E53" s="9" t="s">
        <v>104</v>
      </c>
    </row>
    <row r="54" ht="24.75">
      <c r="E54" s="9" t="s">
        <v>105</v>
      </c>
    </row>
    <row r="55" ht="24.75">
      <c r="E55" s="9" t="s">
        <v>106</v>
      </c>
    </row>
    <row r="56" ht="24.75">
      <c r="E56" s="9" t="s">
        <v>107</v>
      </c>
    </row>
    <row r="57" ht="24.75">
      <c r="E57" s="9" t="s">
        <v>108</v>
      </c>
    </row>
    <row r="58" ht="24.75">
      <c r="E58" s="9" t="s">
        <v>109</v>
      </c>
    </row>
    <row r="59" ht="15">
      <c r="E59" s="9" t="s">
        <v>110</v>
      </c>
    </row>
    <row r="60" ht="24.75">
      <c r="E60" s="9" t="s">
        <v>111</v>
      </c>
    </row>
    <row r="61" ht="24.75">
      <c r="E61" s="9" t="s">
        <v>112</v>
      </c>
    </row>
    <row r="62" ht="24.75">
      <c r="E62" s="9" t="s">
        <v>113</v>
      </c>
    </row>
    <row r="63" ht="15">
      <c r="E63" s="9" t="s">
        <v>114</v>
      </c>
    </row>
    <row r="64" ht="24.75">
      <c r="E64" s="9" t="s">
        <v>115</v>
      </c>
    </row>
    <row r="65" ht="24.75">
      <c r="E65" s="9" t="s">
        <v>116</v>
      </c>
    </row>
    <row r="66" ht="15">
      <c r="E66" s="9" t="s">
        <v>117</v>
      </c>
    </row>
    <row r="67" ht="24.75">
      <c r="E67" s="9" t="s">
        <v>118</v>
      </c>
    </row>
    <row r="68" ht="24.75">
      <c r="E68" s="9" t="s">
        <v>119</v>
      </c>
    </row>
    <row r="69" ht="24.75">
      <c r="E69" s="9" t="s">
        <v>120</v>
      </c>
    </row>
    <row r="70" ht="24.75">
      <c r="E70" s="9" t="s">
        <v>121</v>
      </c>
    </row>
    <row r="71" ht="24.75">
      <c r="E71" s="9" t="s">
        <v>122</v>
      </c>
    </row>
    <row r="72" ht="15">
      <c r="E72" s="9" t="s">
        <v>123</v>
      </c>
    </row>
    <row r="73" ht="15">
      <c r="E73" s="9" t="s">
        <v>124</v>
      </c>
    </row>
    <row r="74" ht="15">
      <c r="E74" s="9" t="s">
        <v>125</v>
      </c>
    </row>
    <row r="75" ht="15">
      <c r="E75" s="9" t="s">
        <v>126</v>
      </c>
    </row>
    <row r="76" ht="15">
      <c r="E76" s="9" t="s">
        <v>127</v>
      </c>
    </row>
    <row r="77" ht="24.75">
      <c r="E77" s="9" t="s">
        <v>128</v>
      </c>
    </row>
    <row r="78" ht="24.75">
      <c r="E78" s="9" t="s">
        <v>129</v>
      </c>
    </row>
    <row r="79" ht="24.75">
      <c r="E79" s="9" t="s">
        <v>130</v>
      </c>
    </row>
    <row r="80" ht="24.75">
      <c r="E80" s="9" t="s">
        <v>131</v>
      </c>
    </row>
    <row r="81" ht="24.75">
      <c r="E81" s="9" t="s">
        <v>132</v>
      </c>
    </row>
    <row r="82" ht="24.75">
      <c r="E82" s="9" t="s">
        <v>133</v>
      </c>
    </row>
    <row r="83" ht="24.75">
      <c r="E83" s="9" t="s">
        <v>134</v>
      </c>
    </row>
    <row r="84" ht="15">
      <c r="E84" s="9" t="s">
        <v>135</v>
      </c>
    </row>
    <row r="85" ht="15">
      <c r="E85" s="9" t="s">
        <v>136</v>
      </c>
    </row>
    <row r="86" ht="24.75">
      <c r="E86" s="9" t="s">
        <v>137</v>
      </c>
    </row>
    <row r="87" ht="15">
      <c r="E87" s="9" t="s">
        <v>138</v>
      </c>
    </row>
    <row r="88" ht="24.75">
      <c r="E88" s="9" t="s">
        <v>139</v>
      </c>
    </row>
    <row r="89" ht="24.75">
      <c r="E89" s="9" t="s">
        <v>140</v>
      </c>
    </row>
    <row r="90" ht="24.75">
      <c r="E90" s="9" t="s">
        <v>141</v>
      </c>
    </row>
    <row r="91" ht="24.75">
      <c r="E91" s="9" t="s">
        <v>142</v>
      </c>
    </row>
    <row r="92" ht="24.75">
      <c r="E92" s="9" t="s">
        <v>143</v>
      </c>
    </row>
    <row r="93" ht="24.75">
      <c r="E93" s="9" t="s">
        <v>144</v>
      </c>
    </row>
    <row r="94" ht="24.75">
      <c r="E94" s="9" t="s">
        <v>145</v>
      </c>
    </row>
    <row r="95" ht="15">
      <c r="E95" s="9" t="s">
        <v>146</v>
      </c>
    </row>
    <row r="96" ht="15">
      <c r="E96" s="9" t="s">
        <v>147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Chicago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E. Molloy</dc:creator>
  <cp:keywords/>
  <dc:description/>
  <cp:lastModifiedBy>Mitch</cp:lastModifiedBy>
  <cp:lastPrinted>2012-03-19T17:23:36Z</cp:lastPrinted>
  <dcterms:created xsi:type="dcterms:W3CDTF">2011-03-03T22:55:13Z</dcterms:created>
  <dcterms:modified xsi:type="dcterms:W3CDTF">2013-09-30T19:07:02Z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