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pstein\Google Drive\Chicago Charter\APPLICATION\Tier II\"/>
    </mc:Choice>
  </mc:AlternateContent>
  <bookViews>
    <workbookView xWindow="120" yWindow="150" windowWidth="20340" windowHeight="8205"/>
  </bookViews>
  <sheets>
    <sheet name="Broad" sheetId="1" r:id="rId1"/>
    <sheet name="Final" sheetId="4" r:id="rId2"/>
    <sheet name="Sheet2" sheetId="2" r:id="rId3"/>
    <sheet name="Sheet3" sheetId="3" r:id="rId4"/>
  </sheets>
  <definedNames>
    <definedName name="_xlnm.Print_Area" localSheetId="0">Broad!$A$1:$AZ$44</definedName>
    <definedName name="_xlnm.Print_Area" localSheetId="1">Final!$A$1:$AB$44</definedName>
    <definedName name="_xlnm.Print_Titles" localSheetId="0">Broad!$A:$B</definedName>
    <definedName name="_xlnm.Print_Titles" localSheetId="1">Final!$A:$B</definedName>
  </definedNames>
  <calcPr calcId="152511"/>
</workbook>
</file>

<file path=xl/calcChain.xml><?xml version="1.0" encoding="utf-8"?>
<calcChain xmlns="http://schemas.openxmlformats.org/spreadsheetml/2006/main">
  <c r="AA30" i="4" l="1"/>
  <c r="Z30" i="4"/>
  <c r="Y30" i="4"/>
  <c r="X30" i="4"/>
  <c r="W30" i="4"/>
  <c r="V30" i="4"/>
  <c r="U30" i="4"/>
  <c r="Q30" i="4"/>
  <c r="O30" i="4"/>
  <c r="N30" i="4"/>
  <c r="K30" i="4"/>
  <c r="J30" i="4"/>
  <c r="G30" i="4"/>
  <c r="F30" i="4"/>
  <c r="C30" i="4"/>
  <c r="Z18" i="4"/>
  <c r="S18" i="4"/>
  <c r="L18" i="4"/>
  <c r="Z17" i="4"/>
  <c r="S17" i="4"/>
  <c r="L17" i="4"/>
  <c r="Z16" i="4"/>
  <c r="S16" i="4"/>
  <c r="L16" i="4"/>
  <c r="Z15" i="4"/>
  <c r="S15" i="4"/>
  <c r="L15" i="4"/>
  <c r="G18" i="1" l="1"/>
  <c r="G17" i="1"/>
  <c r="G16" i="1"/>
  <c r="G15" i="1"/>
  <c r="AC18" i="1" l="1"/>
  <c r="AC17" i="1"/>
  <c r="AC16" i="1"/>
  <c r="AC15" i="1"/>
  <c r="AZ18" i="1"/>
  <c r="AZ17" i="1"/>
  <c r="AZ16" i="1"/>
  <c r="AZ15" i="1"/>
  <c r="AU18" i="1"/>
  <c r="AU17" i="1"/>
  <c r="AU16" i="1"/>
  <c r="AU15" i="1"/>
  <c r="AN18" i="1"/>
  <c r="AN17" i="1"/>
  <c r="AN16" i="1"/>
  <c r="AN15" i="1"/>
  <c r="AG18" i="1"/>
  <c r="AG17" i="1"/>
  <c r="AG16" i="1"/>
  <c r="AG15" i="1"/>
  <c r="Y18" i="1"/>
  <c r="Y17" i="1"/>
  <c r="Y16" i="1"/>
  <c r="Y15" i="1"/>
  <c r="S18" i="1"/>
  <c r="S17" i="1"/>
  <c r="S16" i="1"/>
  <c r="S15" i="1"/>
  <c r="K16" i="1"/>
  <c r="K17" i="1"/>
  <c r="K18" i="1"/>
  <c r="K15" i="1"/>
  <c r="AL30" i="1" l="1"/>
  <c r="I30" i="1"/>
  <c r="O16" i="1"/>
  <c r="O17" i="1"/>
  <c r="O18" i="1"/>
  <c r="O15" i="1"/>
  <c r="AX30" i="1"/>
  <c r="AV30" i="1"/>
  <c r="AU30" i="1"/>
  <c r="AT30" i="1"/>
  <c r="AS30" i="1"/>
  <c r="AR30" i="1"/>
  <c r="AQ30" i="1"/>
  <c r="AP30" i="1"/>
  <c r="AJ30" i="1"/>
  <c r="AI30" i="1"/>
  <c r="AF30" i="1"/>
  <c r="AE30" i="1"/>
  <c r="AA30" i="1"/>
  <c r="W30" i="1"/>
  <c r="U30" i="1"/>
  <c r="Q30" i="1"/>
  <c r="O30" i="1"/>
  <c r="N30" i="1"/>
  <c r="M30" i="1"/>
  <c r="K30" i="1"/>
  <c r="J30" i="1"/>
  <c r="F30" i="1"/>
  <c r="E30" i="1"/>
  <c r="C30" i="1"/>
</calcChain>
</file>

<file path=xl/sharedStrings.xml><?xml version="1.0" encoding="utf-8"?>
<sst xmlns="http://schemas.openxmlformats.org/spreadsheetml/2006/main" count="681" uniqueCount="373">
  <si>
    <t>Near North</t>
  </si>
  <si>
    <t>Neighborhoods:</t>
  </si>
  <si>
    <t>Asian</t>
  </si>
  <si>
    <t>Black</t>
  </si>
  <si>
    <t>Latino</t>
  </si>
  <si>
    <t>White</t>
  </si>
  <si>
    <t>Other</t>
  </si>
  <si>
    <t>Population trends</t>
  </si>
  <si>
    <t># of school-aged children</t>
  </si>
  <si>
    <t>Unemployment rate</t>
  </si>
  <si>
    <t>Major employers</t>
  </si>
  <si>
    <t>Local businesses</t>
  </si>
  <si>
    <t>Local non-profits</t>
  </si>
  <si>
    <t>CPS district schools</t>
  </si>
  <si>
    <t xml:space="preserve">Charter schools </t>
  </si>
  <si>
    <t>Private schools</t>
  </si>
  <si>
    <t>Central</t>
  </si>
  <si>
    <t>The Loop
New Eastside
Printer’s Row
South Loop</t>
  </si>
  <si>
    <t>Dearborn Park
Near South Side
Museum Park
Central Station
Prairie Ave District</t>
  </si>
  <si>
    <t>Cabrini-Green
Dearborn Parkway
The Gold Coast
Goose Island
Magnificent Mile
Near North Side
Old Town
River North &amp; West
State Parkway
Streeterville</t>
  </si>
  <si>
    <t>North Side</t>
  </si>
  <si>
    <t>Lincoln Park</t>
  </si>
  <si>
    <t>Northcenter
Roscoe Village
Saint Ben’s</t>
  </si>
  <si>
    <t>Logan Square
Bucktown
Palmer Square</t>
  </si>
  <si>
    <t>Lake View East
North Halsted
West Lakeview
Wrigleyville</t>
  </si>
  <si>
    <t>DePaul
Old Town Triangle
Park West
Lincoln Park
Ranch Triangle
Sheffield Neighbors
Wrightwood Neighbors</t>
  </si>
  <si>
    <t xml:space="preserve">Avondale
</t>
  </si>
  <si>
    <t>Chicago</t>
  </si>
  <si>
    <t>Total</t>
  </si>
  <si>
    <t>Population (Growth)</t>
  </si>
  <si>
    <t xml:space="preserve">Median family income </t>
  </si>
  <si>
    <t xml:space="preserve">Educational attainment </t>
  </si>
  <si>
    <t>Source: RobParal.com (Decennial Census &amp; American Community Survey); Population data for 2009-2013 ; Average annual growth, 1990-2013</t>
  </si>
  <si>
    <t>Source: RobParal.com; 2008-2012 data</t>
  </si>
  <si>
    <t>Source: RobParal.com; Data for 2009-2013</t>
  </si>
  <si>
    <t>http://www.thechicago77.com/</t>
  </si>
  <si>
    <t>Income</t>
  </si>
  <si>
    <t>Below poverty</t>
  </si>
  <si>
    <t>28,614 (3.87%)</t>
  </si>
  <si>
    <t>5,054 (11.21%)</t>
  </si>
  <si>
    <t>3,454 (1.87%)</t>
  </si>
  <si>
    <t>1,688 (4.04%)</t>
  </si>
  <si>
    <t>17,626 (3.20%)</t>
  </si>
  <si>
    <t>792 (15.13%)</t>
  </si>
  <si>
    <t>21,042 (5.02%)</t>
  </si>
  <si>
    <t>3,762 (20.56%)</t>
  </si>
  <si>
    <t>5,078 (-0.94%)</t>
  </si>
  <si>
    <t>1,257 (11.26%)</t>
  </si>
  <si>
    <t>10,384 (15.82%)</t>
  </si>
  <si>
    <t>561 (19.14%)</t>
  </si>
  <si>
    <t>83,215 (1.23%)</t>
  </si>
  <si>
    <t>8,762 (7.34%)</t>
  </si>
  <si>
    <t>8,217 (-2.45%)</t>
  </si>
  <si>
    <t>4,853 (4.27%)</t>
  </si>
  <si>
    <t>59,441 (1.25%)</t>
  </si>
  <si>
    <t>1,942 (13.39%)</t>
  </si>
  <si>
    <t>2,706,101 (-0.12%)</t>
  </si>
  <si>
    <t>152,952 (1.92%)</t>
  </si>
  <si>
    <t>862,567 (-0.95%)</t>
  </si>
  <si>
    <t>775,748 (1.54%)</t>
  </si>
  <si>
    <t>870,611 (-0.84%)</t>
  </si>
  <si>
    <t>44,223 (7.39%)</t>
  </si>
  <si>
    <t>40,262 (0.54%)</t>
  </si>
  <si>
    <t>1,268 (0.61%)</t>
  </si>
  <si>
    <t>794 (3.86%)</t>
  </si>
  <si>
    <t>25,639 (2.88%)</t>
  </si>
  <si>
    <t>11,699 (-2.44%)</t>
  </si>
  <si>
    <t>862 (8.46%)</t>
  </si>
  <si>
    <t>73,929 (-0.48%)</t>
  </si>
  <si>
    <t>2,265 (3.92%)</t>
  </si>
  <si>
    <t>4,305 (-0.19%)</t>
  </si>
  <si>
    <t>34,779 (-1.95%)</t>
  </si>
  <si>
    <t>31,369 (1.54%)</t>
  </si>
  <si>
    <t>1,211 (5.52%)</t>
  </si>
  <si>
    <t>34,534 (0.20%)</t>
  </si>
  <si>
    <t>1,270 (-1.24%)</t>
  </si>
  <si>
    <t>639 (-1.89%)</t>
  </si>
  <si>
    <t>4,962 (-2.58%)</t>
  </si>
  <si>
    <t>26,755 (1.04%)</t>
  </si>
  <si>
    <t>908 (6.62%)</t>
  </si>
  <si>
    <t>96,541 (0.26%)</t>
  </si>
  <si>
    <t>6,310 (2.09%)</t>
  </si>
  <si>
    <t>3,245 (-2.33%)</t>
  </si>
  <si>
    <t>7,294 (-2.46%)</t>
  </si>
  <si>
    <t>77,336 (0.55%)</t>
  </si>
  <si>
    <t>2,356 (7.98%)</t>
  </si>
  <si>
    <t>65,889 (0.33%)</t>
  </si>
  <si>
    <t>3,330 (3.80%)</t>
  </si>
  <si>
    <t>2,766 (-1.13%)</t>
  </si>
  <si>
    <t>4,665 (0.69%)</t>
  </si>
  <si>
    <t>53,706 (0.14%)</t>
  </si>
  <si>
    <t>1,422 (10.60%)</t>
  </si>
  <si>
    <t>West and Near West Side</t>
  </si>
  <si>
    <t>North Lawndale</t>
  </si>
  <si>
    <t>Southside</t>
  </si>
  <si>
    <t>Southwest Side</t>
  </si>
  <si>
    <t>Oakland</t>
  </si>
  <si>
    <t>Fuller Park</t>
  </si>
  <si>
    <t>Grand Boulevard</t>
  </si>
  <si>
    <t>Kenwood</t>
  </si>
  <si>
    <t>Bridgeport</t>
  </si>
  <si>
    <t>McKinley Park</t>
  </si>
  <si>
    <t>Washington Park</t>
  </si>
  <si>
    <t>Hyde Park</t>
  </si>
  <si>
    <t>East Village
Noble Square
Ukrainian Village
Smith Park
West Town
Wicker Park</t>
  </si>
  <si>
    <t>East Garfield Park
Fifth City</t>
  </si>
  <si>
    <t>Columbus Circle
Greektown
Little Italy
Medical Center
Near West Side
Tri-Taylor
Fulton River District
University Village</t>
  </si>
  <si>
    <t>Little Village
South Lawndale
Marshall Square</t>
  </si>
  <si>
    <t>Heart of Chicago
Lower West Side
Pilsen</t>
  </si>
  <si>
    <t>Back of the Yards
Canaryville
New City</t>
  </si>
  <si>
    <t>Armour Square
Chinatown
Wentworth Gardens</t>
  </si>
  <si>
    <t>Bronzeville
Douglas
Groveland Park
Lake Meadows
Prairie Shores
South Commons</t>
  </si>
  <si>
    <t>83,632 (-0.21%)</t>
  </si>
  <si>
    <t>3,109 (6.41%)</t>
  </si>
  <si>
    <t>6,471 (-0.90%)</t>
  </si>
  <si>
    <t>23,975 (-3.50%)</t>
  </si>
  <si>
    <t>48,110 (3.05%)</t>
  </si>
  <si>
    <t>1,967 (5.95%)</t>
  </si>
  <si>
    <t>20,705 (-0.65%)</t>
  </si>
  <si>
    <t>81 (7.93%)</t>
  </si>
  <si>
    <t>19,248 (-0.90%)</t>
  </si>
  <si>
    <t>518 (5.51%)</t>
  </si>
  <si>
    <t>712 (6.62%)</t>
  </si>
  <si>
    <t>146 (7.44%)</t>
  </si>
  <si>
    <t>55,877 (0.83%)</t>
  </si>
  <si>
    <t>7,917 (5.56%)</t>
  </si>
  <si>
    <t>17,328 (-2.46%)</t>
  </si>
  <si>
    <t>5,890 (1.26%)</t>
  </si>
  <si>
    <t>23,559 (4.44%)</t>
  </si>
  <si>
    <t>1,183 (10.23%)</t>
  </si>
  <si>
    <t>36,169 (-1.16%)</t>
  </si>
  <si>
    <t>85 (4.20%)</t>
  </si>
  <si>
    <t>32,807 (-1.40%)</t>
  </si>
  <si>
    <t>2,187 (1.74%)</t>
  </si>
  <si>
    <t>681 (2.84%)</t>
  </si>
  <si>
    <t>409 (8.47%)</t>
  </si>
  <si>
    <t>69,951 (-0.64%)</t>
  </si>
  <si>
    <t>109 (0.93%)</t>
  </si>
  <si>
    <t>8,014 (0.81%)</t>
  </si>
  <si>
    <t>59,082 (-0.68%)</t>
  </si>
  <si>
    <t>2,587 (-2.86%)</t>
  </si>
  <si>
    <t>159 (-1.90%)</t>
  </si>
  <si>
    <t>35,353 (-1.11%)</t>
  </si>
  <si>
    <t>379 (7.76%)</t>
  </si>
  <si>
    <t>1,349 (5.38%)</t>
  </si>
  <si>
    <t>28,835 (-1.44%)</t>
  </si>
  <si>
    <t>4,385 (-0.40%)</t>
  </si>
  <si>
    <t>405 (4.44%)</t>
  </si>
  <si>
    <t>14,120 (1.17%)</t>
  </si>
  <si>
    <t>9,833 (2.48%)</t>
  </si>
  <si>
    <t>1,670 (-1.54%)</t>
  </si>
  <si>
    <t>508 (0.33%)</t>
  </si>
  <si>
    <t>1,600 (-1.61%)</t>
  </si>
  <si>
    <t>509 (14.20%)</t>
  </si>
  <si>
    <t>19,074 (-2.04%)</t>
  </si>
  <si>
    <t>2,452 (5.06%)</t>
  </si>
  <si>
    <t>13,583 (-3.09%)</t>
  </si>
  <si>
    <t>508 (3.08%)</t>
  </si>
  <si>
    <t>2,279 (1.56%)</t>
  </si>
  <si>
    <t>252 (6.68%)</t>
  </si>
  <si>
    <t>6,247 (-1.17%)</t>
  </si>
  <si>
    <t>149 (14.22%)</t>
  </si>
  <si>
    <t>5,779 (-1.47%)</t>
  </si>
  <si>
    <t>200 (8.01%)</t>
  </si>
  <si>
    <t>105 (4.64%)</t>
  </si>
  <si>
    <t>14 (8.83%)</t>
  </si>
  <si>
    <t>2,798 (-1.91%)</t>
  </si>
  <si>
    <t>- (0.00%)</t>
  </si>
  <si>
    <t>2,534 (-2.27%)</t>
  </si>
  <si>
    <t>205 (7.25%)</t>
  </si>
  <si>
    <t>48 (3.88%)</t>
  </si>
  <si>
    <t>11 (0.88%)</t>
  </si>
  <si>
    <t>22,616 (-1.99%)</t>
  </si>
  <si>
    <t>100 (5.53%)</t>
  </si>
  <si>
    <t>20,467 (-2.37%)</t>
  </si>
  <si>
    <t>631 (6.57%)</t>
  </si>
  <si>
    <t>957 (10.51%)</t>
  </si>
  <si>
    <t>461 (9.95%)</t>
  </si>
  <si>
    <t>18,021 (-0.04%)</t>
  </si>
  <si>
    <t>1,155 (4.15%)</t>
  </si>
  <si>
    <t>12,552 (-0.43%)</t>
  </si>
  <si>
    <t>745 (5.03%)</t>
  </si>
  <si>
    <t>3,204 (-0.46%)</t>
  </si>
  <si>
    <t>365 (7.79%)</t>
  </si>
  <si>
    <t>11,530 (-2.24%)</t>
  </si>
  <si>
    <t>11,202 (-2.33%)</t>
  </si>
  <si>
    <t>170 (5.65%)</t>
  </si>
  <si>
    <t>13 (-7.00%)</t>
  </si>
  <si>
    <t>145 (7.58%)</t>
  </si>
  <si>
    <t>26,831 (-0.28%)</t>
  </si>
  <si>
    <t>3,204 (1.20%)</t>
  </si>
  <si>
    <t>8,888 (-0.81%)</t>
  </si>
  <si>
    <t>1,324 (1.72%)</t>
  </si>
  <si>
    <t>12,561 (-0.60%)</t>
  </si>
  <si>
    <t>854 (7.92%)</t>
  </si>
  <si>
    <t>16,538 (0.95%)</t>
  </si>
  <si>
    <t>2,852 (9.99%)</t>
  </si>
  <si>
    <t>473 (18.26%)</t>
  </si>
  <si>
    <t>10,026 (2.85%)</t>
  </si>
  <si>
    <t>2,987 (-4.01%)</t>
  </si>
  <si>
    <t>200 (6.40%)</t>
  </si>
  <si>
    <t>41,758 (-1.05%)</t>
  </si>
  <si>
    <t>819 (8.75%)</t>
  </si>
  <si>
    <t>11,974 (-2.53%)</t>
  </si>
  <si>
    <t>22,442 (0.31%)</t>
  </si>
  <si>
    <t>6,151 (-2.28%)</t>
  </si>
  <si>
    <t>372 (3.11%)</t>
  </si>
  <si>
    <t>32,639 (0.39%)</t>
  </si>
  <si>
    <t>11,424 (3.73%)</t>
  </si>
  <si>
    <t>753 (13.87%)</t>
  </si>
  <si>
    <t>8,989 (0.62%)</t>
  </si>
  <si>
    <t>10,584 (-2.04%)</t>
  </si>
  <si>
    <t>889 (9.18%)</t>
  </si>
  <si>
    <t>Not HS grad</t>
  </si>
  <si>
    <t>HS Grad</t>
  </si>
  <si>
    <t>Some college or higher</t>
  </si>
  <si>
    <t>Source: City of Chicago Data portal, percentaged  16+ unemployed https://data.cityofchicago.org/Health-Human-Services/Census-Data-Selected-socioeconomic-indicators-in-C/kn9c-c2s2</t>
  </si>
  <si>
    <t>Change</t>
  </si>
  <si>
    <t>http://www.city-data.com/:
U.S. Government: 88,000
CPS: 39,402
Jewel-Osco:36,749
City of Chicago: 35,978
Cook County: 26,505</t>
  </si>
  <si>
    <t>0-4</t>
  </si>
  <si>
    <t>15-19</t>
  </si>
  <si>
    <t>5-9</t>
  </si>
  <si>
    <t>10-14</t>
  </si>
  <si>
    <t>CPS data (Faciltiies Master Plan)</t>
  </si>
  <si>
    <t>Avondale (21)</t>
  </si>
  <si>
    <t>North Center (5)</t>
  </si>
  <si>
    <t>Logan Square (22)</t>
  </si>
  <si>
    <t>Lake View (6)</t>
  </si>
  <si>
    <t>Lincoln Park (7)</t>
  </si>
  <si>
    <t>Loop Area</t>
  </si>
  <si>
    <t>Loop (32)</t>
  </si>
  <si>
    <t>Near South (33)</t>
  </si>
  <si>
    <t>Near North (8)</t>
  </si>
  <si>
    <t>West Town (24)</t>
  </si>
  <si>
    <t>East Garfield Park (27)</t>
  </si>
  <si>
    <t>Near West Side (28)</t>
  </si>
  <si>
    <t>North Lawndale (29)</t>
  </si>
  <si>
    <t>South Lawndale (30)</t>
  </si>
  <si>
    <t>Lower West Side (31)</t>
  </si>
  <si>
    <t>New City (61)</t>
  </si>
  <si>
    <t>Armour Square (34)</t>
  </si>
  <si>
    <t>Bridgeport (60)</t>
  </si>
  <si>
    <t>Douglas (35)</t>
  </si>
  <si>
    <t>Oakland (36)</t>
  </si>
  <si>
    <t>Fuller Park (37)</t>
  </si>
  <si>
    <t>Grand Boulevard (38)</t>
  </si>
  <si>
    <t>Kenwood (39)</t>
  </si>
  <si>
    <t>Washington Park (40)</t>
  </si>
  <si>
    <t>Hyde Park (41)</t>
  </si>
  <si>
    <t>Logan</t>
  </si>
  <si>
    <t>Bronzeville</t>
  </si>
  <si>
    <t>Bridgeport (incl Chinatown)</t>
  </si>
  <si>
    <t>Pilsen - Little Village</t>
  </si>
  <si>
    <t>Part of Garfield-Humboldt</t>
  </si>
  <si>
    <t>Near West</t>
  </si>
  <si>
    <t>2010 Census data*</t>
  </si>
  <si>
    <t>2010 Census data from Rob Paral
* affluent neighborhoods school-age population reduces by half (from 0-4 range)</t>
  </si>
  <si>
    <t>-</t>
  </si>
  <si>
    <t>Logandale: K-8 (1)
Von Linne: K-8 (1+)
Reilly: K-8 (1)
Lorca: K-8 (2+)</t>
  </si>
  <si>
    <t>Elementary</t>
  </si>
  <si>
    <t>High School</t>
  </si>
  <si>
    <t>Monroe: K-8 (2+)
Brentano: K-8 (1)
Darwin: K-8 (1)
Goethe: K-8 (1)
Mozart: K-8 (2+)
Funston: K-8 (2)
Yates: K-8 (2+)
Chase: K-8 (1)
Pulaski: K-8 (1+)
Drummond: K-8 (1+)
Marine Leadership at Ames HS: 7-12 (1+)</t>
  </si>
  <si>
    <t>CICS – Bucktown: K-8 (2+)</t>
  </si>
  <si>
    <t>0/1</t>
  </si>
  <si>
    <t>Zipcodes (dominant)</t>
  </si>
  <si>
    <t>60613, 60657</t>
  </si>
  <si>
    <t>60601, 60602, 60603, 60604, 60605, 60606</t>
  </si>
  <si>
    <t>60605, 60616</t>
  </si>
  <si>
    <t>60611, 60654, 60610</t>
  </si>
  <si>
    <t>60612, 60624</t>
  </si>
  <si>
    <t>60612, 60607, 60608</t>
  </si>
  <si>
    <t>60608, 60609</t>
  </si>
  <si>
    <t>60608, 60616</t>
  </si>
  <si>
    <t>60616, 60609</t>
  </si>
  <si>
    <t>60653, 60615</t>
  </si>
  <si>
    <t>60615, 60637</t>
  </si>
  <si>
    <t>Wards</t>
  </si>
  <si>
    <t>30, 31, 32, 33, 35</t>
  </si>
  <si>
    <t>01, 02, 26, 31, 32, 35</t>
  </si>
  <si>
    <t>01, 32, 33, 37</t>
  </si>
  <si>
    <t>32, 44, 46, 47</t>
  </si>
  <si>
    <t>01, 02, 27, 32, 43</t>
  </si>
  <si>
    <t>04, 25, 42</t>
  </si>
  <si>
    <t>03, 04, 25</t>
  </si>
  <si>
    <t>02, 27, 42, 43</t>
  </si>
  <si>
    <t>01, 02, 26, 27, 32, 42</t>
  </si>
  <si>
    <t>24, 27, 28</t>
  </si>
  <si>
    <t>11, 25, 27, 28, 42</t>
  </si>
  <si>
    <t>12, 22, 24, 28</t>
  </si>
  <si>
    <t>12, 14, 22, 24, 28</t>
  </si>
  <si>
    <t>11, 25, 28</t>
  </si>
  <si>
    <t>11, 12, 25</t>
  </si>
  <si>
    <t>03, 11, 12, 15, 16, 20</t>
  </si>
  <si>
    <t>03, 11, 25</t>
  </si>
  <si>
    <t>03, 04</t>
  </si>
  <si>
    <t>3, 11</t>
  </si>
  <si>
    <t>04, 05</t>
  </si>
  <si>
    <t>03, 04, 20</t>
  </si>
  <si>
    <t>http://robparal.blogspot.com/2013/07/chicago-ward-and-community-area.html</t>
  </si>
  <si>
    <t>CPS School Locator tool</t>
  </si>
  <si>
    <t>Eligible for FRL (2010)</t>
  </si>
  <si>
    <t>Jahm: K-8 (1)
Audubon: K-8 (1+)
Bell: K-8 (1+)
Coonley: PK-8 (1+)
Lane Tech HS: 7-12 (1+)
Devry HS: 11-12 (1+)
Alcott HS: 9-12 (1+)</t>
  </si>
  <si>
    <t>none</t>
  </si>
  <si>
    <t># of Level 1+ Schools</t>
  </si>
  <si>
    <t>1/5</t>
  </si>
  <si>
    <t>2/11</t>
  </si>
  <si>
    <t>1/1</t>
  </si>
  <si>
    <t>3/4</t>
  </si>
  <si>
    <t>3/3</t>
  </si>
  <si>
    <t>Ravenswood: PK-8 (1+)
Blaine: PK-8 (1+)
Hamilton: PK-8 (1+)
Burley: PK-8 (1+)
Agassiz: PK-8 (1)
Nettelhorst: PK-8 (1)
Inter-American: PK-8 (1+)
Greeley: PK-8 (1+)
Hawthorne: K-8 (1+)
Lake View HS: 9-12 (1)</t>
  </si>
  <si>
    <t>7/9</t>
  </si>
  <si>
    <t>CPS School Locator tool (used http://gisapps.cityofchicago.org/mapchicago/ to map CA's and compare to CPS tool)</t>
  </si>
  <si>
    <t>Prescott: PK-8 (1+)
Mayer: PK-8 (1+)
Alcott ES: PK-8 (1+)
Lincoln: K-8 (1+)
Newberry: PK-8 (1+)
LaSalle: K-8 (1+)
Lincoln Park HS: 9-12 (1+)</t>
  </si>
  <si>
    <t>6/6</t>
  </si>
  <si>
    <t>Noble-Muchin HS: 9-12 (1+)
YCCS - Innovations: 10-12 Options (2+)</t>
  </si>
  <si>
    <t>Jones HS: 9-12 (1+)
Community Services West HS: 11-12 Contract-Options (1+)</t>
  </si>
  <si>
    <t>2/2</t>
  </si>
  <si>
    <t>0/0</t>
  </si>
  <si>
    <t>South Loop: K-8 (1+)
National Teachers: PK-8 (1)
Graham HS (Special Ed): 9-12</t>
  </si>
  <si>
    <t>Perspectives - Joslin HS: 6-12 (2)</t>
  </si>
  <si>
    <t>1/2</t>
  </si>
  <si>
    <t>0/2</t>
  </si>
  <si>
    <r>
      <t xml:space="preserve">UNO – Fuentes: K-8 (1)
Aspira – Early College HS: 9-12 (2)
</t>
    </r>
    <r>
      <rPr>
        <i/>
        <sz val="8"/>
        <color rgb="FF000000"/>
        <rFont val="Arial"/>
        <family val="2"/>
      </rPr>
      <t>Pathways – Avondale HS: 9-12 Options
YCCS – Aspira Pantoja: 10-12 Options</t>
    </r>
  </si>
  <si>
    <t xml:space="preserve">CICS - Chicago Quest HS: 6-12 (2)
Noble - Academy HS: 9-12 (1)
</t>
  </si>
  <si>
    <t>Salazar: PK-8 (2+)
Skinner North: K-8 (1+)
Franklin: K-8 (1+)
Jenner: PK-8 (2)
Manierre: PK-8 (2)
Ogden ES: K-8 (1+)
Payton HS: 9-12 (1+)</t>
  </si>
  <si>
    <t>3/6</t>
  </si>
  <si>
    <t>1/3</t>
  </si>
  <si>
    <t>8/15</t>
  </si>
  <si>
    <r>
      <t xml:space="preserve">UNO - Santiago: K-8 (1+)
Erie: K-8 (2+)
Noble - Noble HS: 9-12 (1)
Noble - Golder HS: 9-12 (1)
Noble - Rauner HS: 9-12 (1)
</t>
    </r>
    <r>
      <rPr>
        <i/>
        <sz val="8"/>
        <color theme="1"/>
        <rFont val="Arial"/>
        <family val="2"/>
      </rPr>
      <t>YCCS - Campos: 10-12 Options (1)</t>
    </r>
  </si>
  <si>
    <r>
      <t xml:space="preserve">Otis: PK-8 (1)
Talcott: PK-8 (1)
Miitchell:: PK-8 (1+)
Chopin: PK-8 (2+)
Columbus: PK-8 (1+)
LaSalle II: PK-8 (1+)
Rowe: K-8 (1+)
Lozano: PK-8 (1+)
Burr: PK-8 (1)
Moos: PK-8 (1)
Pritzker: PK-8 (1+)
Sabin: K-8 (1+)
De Diego: PK-8 (2)
Chicago Arts HS: 9-12  Contract (1+)
</t>
    </r>
    <r>
      <rPr>
        <i/>
        <sz val="8"/>
        <color theme="1"/>
        <rFont val="Arial"/>
        <family val="2"/>
      </rPr>
      <t>Magic Johnson HS: 9-12 Option (3)</t>
    </r>
    <r>
      <rPr>
        <sz val="8"/>
        <color theme="1"/>
        <rFont val="Arial"/>
        <family val="2"/>
      </rPr>
      <t xml:space="preserve">
Clemente HS: 9-12 (2)
Ogden HS: 6-12 (1+)
Wells HS: 9-12 (2)
</t>
    </r>
    <r>
      <rPr>
        <i/>
        <sz val="8"/>
        <color theme="1"/>
        <rFont val="Arial"/>
        <family val="2"/>
      </rPr>
      <t>Prologue - Early College HS: 9-12 Option (3)</t>
    </r>
  </si>
  <si>
    <t>2/7</t>
  </si>
  <si>
    <t>Learn - 7: K-5 (2)
Learn - Middle: 6-8 (2+)
Learn - Campbell: K-5 (2)
Locke A: K-8 (1)</t>
  </si>
  <si>
    <t>Beidler: PK-8 (1+)
Ericson: PK-8 (1)
Gregory: PK-8 (1)
Kellman: PK-8 (2)
Jensen: PK-8 (1)
Cather: PK-8 (1)
Manley HS: 9-12 (2)
Raby HS: 9-12 (2)
Marshall HS: 9-12 (2)</t>
  </si>
  <si>
    <t>1/9</t>
  </si>
  <si>
    <t>0/3</t>
  </si>
  <si>
    <r>
      <t xml:space="preserve">Learn - Excel: K-5 (2)
Chicago Virtual: K-12 (2+)
Noble - Bulls HS: 9-12 (1)
Noble - UIC HS: 9-12 (1+)
Urban Prep - West HS: 9-12 (2)
</t>
    </r>
    <r>
      <rPr>
        <i/>
        <sz val="8"/>
        <color theme="1"/>
        <rFont val="Arial"/>
        <family val="2"/>
      </rPr>
      <t>YCCS - Virtual: 10-12 Options (1)</t>
    </r>
  </si>
  <si>
    <r>
      <t xml:space="preserve">Skinner: PK-8 (1+)
Brown W: PK-8 (2)
Suder: PK-8 (2)
Dett: PK-8 (2)
Irving: PK-8 (2)
Smyth: PK-9 (3)
Stem: K-7 (1+)
Galilleo: K-8 (1+)
Jackson A: K-8 (1+)
</t>
    </r>
    <r>
      <rPr>
        <i/>
        <sz val="8"/>
        <color theme="1"/>
        <rFont val="Arial"/>
        <family val="2"/>
      </rPr>
      <t>Rudolph: PK-5 Special Ed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Montefiore: 4-8 Special Ed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Hope Institute: K-5 Contract (2+)</t>
    </r>
    <r>
      <rPr>
        <sz val="8"/>
        <color theme="1"/>
        <rFont val="Arial"/>
        <family val="2"/>
      </rPr>
      <t xml:space="preserve">
Young HS: 7-12 (1+)
Crane Medical HS: 9-11 (1+)
Phoenix Military Academy: 9-12 (1+)
Chicago Tech HS: 9-12 Contract (2)</t>
    </r>
    <r>
      <rPr>
        <i/>
        <sz val="8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Marine Military HS: (10-12)
</t>
    </r>
    <r>
      <rPr>
        <i/>
        <sz val="8"/>
        <color theme="1"/>
        <rFont val="Arial"/>
        <family val="2"/>
      </rPr>
      <t>Ombudsman HS: 9-12 Options (2)
Jefferson HS: 6-12 Option
Simpson HS: 6-12 Option (2+)</t>
    </r>
  </si>
  <si>
    <t>4/11</t>
  </si>
  <si>
    <t>4/9</t>
  </si>
  <si>
    <t>Hughes C: P-8 (1+)
Johnson: PK-8 (2)
Lawndale: PK-8 (3)
Mason: PK-8 (2)
Pennn: PK-8 (2)
Plamondon: K-8 (1+)
Collins HS: 9-12 (2)</t>
  </si>
  <si>
    <r>
      <t xml:space="preserve">Frazier Charter: K-8 (2)
Kipp - Ascend: 6-9 (2)
Learn - Butler: K-8 (1)
Legacy: K-8 (1)
Noble - DRW JS: 9-12 (2)
North Lawndale - Christiana HS: 9-12 (2)
North Lawndale - Collins HS: 8-12 (2)
</t>
    </r>
    <r>
      <rPr>
        <i/>
        <sz val="8"/>
        <color theme="1"/>
        <rFont val="Arial"/>
        <family val="2"/>
      </rPr>
      <t>YCCS - CCA Academy: 10-12 Option (1)</t>
    </r>
  </si>
  <si>
    <t>2/10</t>
  </si>
  <si>
    <t>0/4</t>
  </si>
  <si>
    <r>
      <t>UNO - Paz: K-8 (1+)</t>
    </r>
    <r>
      <rPr>
        <i/>
        <sz val="8"/>
        <color theme="1"/>
        <rFont val="Arial"/>
        <family val="2"/>
      </rPr>
      <t xml:space="preserve">
YCCS - Latino Youth: 10-12 Option (2+)</t>
    </r>
  </si>
  <si>
    <t>Telpochcalli: PK-8 (2)
Hammond:: PK-8 (2)
Saucedo: PK-8 (1+)
Spry ES: K-8 (1)
Kanoon: PK-8 (2+)
Cardenas: PK-3 (1+)
Castellanos: 4-8 (2+)
McCormick: PK-5 (2+)
Madero: 6-8 (2+)
Gary: 3-8 (1)
Ortiz de Dominguez:: PK-2
Little Village: PK-8 (1)
Corkery: PKK-8 (1)
Zapata: PK-8 (2+)
Whitney: Pk-8 (2+)
Social Justice HS: 9-12 (1)
World Language HS: 9-12 (1)
Multicultural HS: 9-12 (2+)
Infinity HS: 9-12 (1+)
York HS: 9-12
Spry HS: 9-12 (2+)
Farragut HS: 9-12 (2)</t>
  </si>
  <si>
    <t>2/16</t>
  </si>
  <si>
    <t>1/7</t>
  </si>
  <si>
    <t>McKinley Park (59)</t>
  </si>
  <si>
    <t>http://www.mredllc.com/images/eblast/etips/AREA%20OVER%20ZIP.pdf; 60601-60616; 60618; 60622-60624; 60647; 60653-60654; 60657</t>
  </si>
  <si>
    <r>
      <t xml:space="preserve">UNO - De Las Casas: K-8 (1+)
Instituto - Health: 9-12 (2+)
</t>
    </r>
    <r>
      <rPr>
        <i/>
        <sz val="8"/>
        <color theme="1"/>
        <rFont val="Arial"/>
        <family val="2"/>
      </rPr>
      <t>Instituto - Lozano Mastery HS: 9-12 Option (2)
YCCS - Addams: 10-12 Option (1+)</t>
    </r>
  </si>
  <si>
    <t>Ruiz: PK-8 (1)
Finkl: PK-8 (2)
Pickard: PK-8 (1+)
Whittier: PK-8 (2)
Orozco: PK-8 (1)
Pilsen: PK-8 (1)
Perez: PK-8 (1)
Jungman: PK-8 (1)
Walsh: PK-8 (2+)
Cooper: PK-5 (2)
Juarez HS: 9-12 (2+)</t>
  </si>
  <si>
    <t>Everett: PK-5 (2+)
Thomas: PK
Evergreen: 6-8 (2+)
Greene: PK-5 (1)</t>
  </si>
  <si>
    <t>Namaste: K-8 (2+)</t>
  </si>
  <si>
    <t>CICS - Basil: K-8 (2+)</t>
  </si>
  <si>
    <r>
      <t xml:space="preserve">Dewey: PK-8 (2+)
Sherman: PK-8 (1)
Libby: K-8 (1)
Fulton: PK-8 (2)
Daley: PK-8 (2)
Hedges: PK-8 92)
Chavez: PK-8 (1+)
Hamline: PK-8 (2)
Lara: PK-8 (2)
Seward: PK-8 (1)
Graham ES: PK-8 (2)
Tilden HS: 9-12 (3)
Back of the Yards HS: 9-11 (1+)
Richard HS: 9-12 (2)
</t>
    </r>
    <r>
      <rPr>
        <i/>
        <sz val="8"/>
        <color theme="1"/>
        <rFont val="Arial"/>
        <family val="2"/>
      </rPr>
      <t>Peace &amp; Education HS: 10-12 Option (1+)</t>
    </r>
  </si>
  <si>
    <t>1/12</t>
  </si>
  <si>
    <t>McClellan: PK-8 (1+)
Armour: PK-8 (2)
Holden: PK-8 (1+)
Healy: PK-8 (1+)
Sheridan: K-8 (1+)</t>
  </si>
  <si>
    <t>4/5</t>
  </si>
  <si>
    <t>Ward J: PK-8 (1+)
Haines: PK-8 (1+)
Air Force HS: 9-12 (1)</t>
  </si>
  <si>
    <t xml:space="preserve">Drake: PK-8 (2)
Pershing: PK-8 (1)
Doolittle: PK-8 (2)
Wells ES: PK-8 (2)
Phillips HS: 9-12 (2)
Chicago Military HS: 9-12 (1)
Dunbar HS: 9-12 (2)
</t>
  </si>
  <si>
    <r>
      <t xml:space="preserve">Perspectives - Math &amp; Sci HS: 6-12 (2)
Urban prep - Bronzville HS: 9-12 (2+)
YCCS Womens HS: 8-12 (2+)
</t>
    </r>
    <r>
      <rPr>
        <i/>
        <sz val="8"/>
        <color theme="1"/>
        <rFont val="Arial"/>
        <family val="2"/>
      </rPr>
      <t xml:space="preserve">YCCS - Youth Connection: 10-12 Option  (2+)
YCCS - McKinley: 10-12 Option (2+)
</t>
    </r>
  </si>
  <si>
    <t>0/5</t>
  </si>
  <si>
    <t>Robinson: PK-3 (3)</t>
  </si>
  <si>
    <t>UofC - Donoghue: K-5 (2+)</t>
  </si>
  <si>
    <t>Hendricks: PK-8 (2)</t>
  </si>
  <si>
    <t>Bronzeville Lighthouse: K-8 (3)
UofC - Woodson: 6-8 (2)</t>
  </si>
  <si>
    <t>Fuller: PK-8 (3)
Mollison: PK-8 (2)
Woodson: PK-8 (2)
Beethoven: PK-8 (2)
Dyett Arts HS: 9-12
Shabazz - DuSable HS: 12 (2)
Bronzeville HS: 9-12 (2+)
Williams HS: 9-12 (1)</t>
  </si>
  <si>
    <t>0/6</t>
  </si>
  <si>
    <r>
      <rPr>
        <sz val="8"/>
        <color theme="1"/>
        <rFont val="Arial"/>
        <family val="2"/>
      </rPr>
      <t>UofC - NKO: K-5 (1)</t>
    </r>
    <r>
      <rPr>
        <i/>
        <sz val="8"/>
        <color theme="1"/>
        <rFont val="Arial"/>
        <family val="2"/>
      </rPr>
      <t xml:space="preserve">
Little Black Pearl HS: 9-12 Contract-Option (1)</t>
    </r>
  </si>
  <si>
    <t>Ariel: PK-8 (1)
Reavis: PK-8 (2)
Shoesmith: K-6 (1)
King HS: 9-12 (1)
Kenwood HS: 7-12 (1+)</t>
  </si>
  <si>
    <t>Beasley: PK-8 (1)
Burke: PK-8 (2)
Carter: PK-8 (1)
Fiske: PK-8 (2)</t>
  </si>
  <si>
    <t>CICS - Washington Park: K-8 (2)
Ace Tech HS: 9-12 (2)</t>
  </si>
  <si>
    <t xml:space="preserve">Kozminski: PK-8 (2)
Murray: K-8 (1)
Ray: PK-8 (2+)
Harte: PK-8 (2+)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</si>
</sst>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555555"/>
      <name val="Arial"/>
      <family val="2"/>
    </font>
    <font>
      <b/>
      <sz val="8"/>
      <color rgb="FF000000"/>
      <name val="Arial"/>
      <family val="2"/>
    </font>
    <font>
      <b/>
      <sz val="10"/>
      <color theme="2"/>
      <name val="Verdana"/>
      <family val="2"/>
    </font>
    <font>
      <b/>
      <sz val="8"/>
      <color theme="2"/>
      <name val="Verdana"/>
      <family val="2"/>
    </font>
    <font>
      <sz val="12"/>
      <color rgb="FF000000"/>
      <name val="Arial"/>
      <family val="2"/>
    </font>
    <font>
      <b/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  <xf numFmtId="0" fontId="0" fillId="0" borderId="3" xfId="0" applyBorder="1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3" borderId="0" xfId="0" applyFont="1" applyFill="1" applyAlignment="1">
      <alignment vertical="top"/>
    </xf>
    <xf numFmtId="3" fontId="5" fillId="3" borderId="0" xfId="0" applyNumberFormat="1" applyFont="1" applyFill="1" applyAlignment="1">
      <alignment horizontal="left" vertical="top"/>
    </xf>
    <xf numFmtId="0" fontId="0" fillId="3" borderId="0" xfId="0" applyFill="1"/>
    <xf numFmtId="0" fontId="3" fillId="3" borderId="0" xfId="0" applyFont="1" applyFill="1" applyAlignment="1">
      <alignment horizontal="left" vertical="top"/>
    </xf>
    <xf numFmtId="3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3" fillId="0" borderId="1" xfId="0" applyFont="1" applyBorder="1" applyAlignment="1">
      <alignment vertical="top"/>
    </xf>
    <xf numFmtId="0" fontId="6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8" fillId="0" borderId="0" xfId="0" applyFont="1" applyAlignment="1"/>
    <xf numFmtId="0" fontId="8" fillId="0" borderId="0" xfId="0" applyFont="1"/>
    <xf numFmtId="0" fontId="6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top" indent="1"/>
    </xf>
    <xf numFmtId="165" fontId="3" fillId="0" borderId="0" xfId="1" applyNumberFormat="1" applyFont="1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/>
    <xf numFmtId="0" fontId="2" fillId="3" borderId="0" xfId="0" applyFont="1" applyFill="1"/>
    <xf numFmtId="0" fontId="2" fillId="0" borderId="0" xfId="1" applyNumberFormat="1" applyFont="1"/>
    <xf numFmtId="0" fontId="7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0" borderId="0" xfId="1" applyNumberFormat="1" applyFont="1" applyAlignment="1">
      <alignment horizontal="center" vertical="top"/>
    </xf>
    <xf numFmtId="0" fontId="3" fillId="0" borderId="0" xfId="1" applyNumberFormat="1" applyFont="1" applyAlignment="1">
      <alignment horizontal="left" vertical="top" indent="1"/>
    </xf>
    <xf numFmtId="164" fontId="2" fillId="0" borderId="0" xfId="2" applyNumberFormat="1" applyFont="1" applyAlignment="1">
      <alignment horizontal="center" vertical="top"/>
    </xf>
    <xf numFmtId="164" fontId="0" fillId="0" borderId="0" xfId="2" applyNumberFormat="1" applyFont="1" applyAlignment="1">
      <alignment horizontal="left" indent="1"/>
    </xf>
    <xf numFmtId="164" fontId="0" fillId="0" borderId="0" xfId="2" applyNumberFormat="1" applyFont="1"/>
    <xf numFmtId="164" fontId="3" fillId="0" borderId="0" xfId="2" applyNumberFormat="1" applyFont="1" applyAlignment="1">
      <alignment vertical="top"/>
    </xf>
    <xf numFmtId="164" fontId="0" fillId="0" borderId="0" xfId="2" applyNumberFormat="1" applyFont="1" applyAlignment="1">
      <alignment vertical="top"/>
    </xf>
    <xf numFmtId="164" fontId="2" fillId="3" borderId="0" xfId="2" applyNumberFormat="1" applyFont="1" applyFill="1" applyAlignment="1">
      <alignment horizontal="center" vertical="top"/>
    </xf>
    <xf numFmtId="164" fontId="3" fillId="3" borderId="0" xfId="2" applyNumberFormat="1" applyFont="1" applyFill="1" applyAlignment="1">
      <alignment horizontal="left" vertical="top" indent="1"/>
    </xf>
    <xf numFmtId="164" fontId="3" fillId="3" borderId="0" xfId="2" applyNumberFormat="1" applyFont="1" applyFill="1" applyAlignment="1">
      <alignment vertical="top"/>
    </xf>
    <xf numFmtId="164" fontId="0" fillId="3" borderId="0" xfId="2" applyNumberFormat="1" applyFont="1" applyFill="1" applyAlignment="1">
      <alignment vertical="top"/>
    </xf>
    <xf numFmtId="164" fontId="0" fillId="3" borderId="0" xfId="2" applyNumberFormat="1" applyFont="1" applyFill="1"/>
    <xf numFmtId="164" fontId="3" fillId="3" borderId="0" xfId="0" applyNumberFormat="1" applyFont="1" applyFill="1" applyAlignment="1">
      <alignment vertical="top"/>
    </xf>
    <xf numFmtId="0" fontId="2" fillId="0" borderId="0" xfId="2" applyNumberFormat="1" applyFont="1" applyAlignment="1">
      <alignment horizontal="center" vertical="top"/>
    </xf>
    <xf numFmtId="9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horizontal="center" vertical="top"/>
    </xf>
    <xf numFmtId="49" fontId="3" fillId="3" borderId="0" xfId="0" applyNumberFormat="1" applyFont="1" applyFill="1" applyAlignment="1">
      <alignment horizontal="left" vertical="top" indent="2"/>
    </xf>
    <xf numFmtId="10" fontId="0" fillId="3" borderId="0" xfId="2" applyNumberFormat="1" applyFont="1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3" borderId="0" xfId="0" applyFill="1" applyAlignment="1">
      <alignment horizontal="center" vertical="top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3" fillId="3" borderId="4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/>
    <xf numFmtId="49" fontId="2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indent="1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49" fontId="10" fillId="3" borderId="0" xfId="0" applyNumberFormat="1" applyFont="1" applyFill="1" applyAlignment="1">
      <alignment horizontal="left" vertical="top" indent="2"/>
    </xf>
    <xf numFmtId="0" fontId="10" fillId="3" borderId="0" xfId="0" applyFont="1" applyFill="1" applyAlignment="1">
      <alignment vertical="top"/>
    </xf>
    <xf numFmtId="0" fontId="11" fillId="3" borderId="0" xfId="0" applyFont="1" applyFill="1"/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9" fontId="11" fillId="3" borderId="0" xfId="0" applyNumberFormat="1" applyFont="1" applyFill="1"/>
    <xf numFmtId="0" fontId="2" fillId="3" borderId="0" xfId="0" applyFont="1" applyFill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5" xfId="0" applyFont="1" applyFill="1" applyBorder="1"/>
    <xf numFmtId="49" fontId="2" fillId="3" borderId="0" xfId="0" applyNumberFormat="1" applyFont="1" applyFill="1" applyAlignment="1">
      <alignment horizontal="center"/>
    </xf>
    <xf numFmtId="0" fontId="7" fillId="2" borderId="0" xfId="0" applyFont="1" applyFill="1" applyBorder="1"/>
    <xf numFmtId="0" fontId="0" fillId="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9" fontId="10" fillId="3" borderId="0" xfId="0" applyNumberFormat="1" applyFont="1" applyFill="1" applyAlignment="1">
      <alignment vertical="top"/>
    </xf>
    <xf numFmtId="9" fontId="11" fillId="3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9" fontId="11" fillId="3" borderId="0" xfId="0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9" fontId="10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CCA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CFCFCF"/>
      </a:accent1>
      <a:accent2>
        <a:srgbClr val="05BAE8"/>
      </a:accent2>
      <a:accent3>
        <a:srgbClr val="D22927"/>
      </a:accent3>
      <a:accent4>
        <a:srgbClr val="89BF40"/>
      </a:accent4>
      <a:accent5>
        <a:srgbClr val="FED006"/>
      </a:accent5>
      <a:accent6>
        <a:srgbClr val="604A7B"/>
      </a:accent6>
      <a:hlink>
        <a:srgbClr val="003366"/>
      </a:hlink>
      <a:folHlink>
        <a:srgbClr val="A2C1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1"/>
  <sheetViews>
    <sheetView tabSelected="1" zoomScaleNormal="100" workbookViewId="0">
      <pane ySplit="3" topLeftCell="A4" activePane="bottomLeft" state="frozen"/>
      <selection pane="bottomLeft" activeCell="AP13" sqref="AP13:AV13"/>
    </sheetView>
  </sheetViews>
  <sheetFormatPr defaultRowHeight="11.25" x14ac:dyDescent="0.2"/>
  <cols>
    <col min="1" max="1" width="3.1640625" style="33" bestFit="1" customWidth="1"/>
    <col min="2" max="2" width="31.1640625" customWidth="1"/>
    <col min="3" max="3" width="23.5" bestFit="1" customWidth="1"/>
    <col min="4" max="4" width="1.83203125" customWidth="1"/>
    <col min="5" max="5" width="29.1640625" customWidth="1"/>
    <col min="6" max="6" width="24" customWidth="1"/>
    <col min="7" max="7" width="8.1640625" bestFit="1" customWidth="1"/>
    <col min="8" max="8" width="1.83203125" customWidth="1"/>
    <col min="9" max="9" width="18.33203125" customWidth="1"/>
    <col min="10" max="10" width="22.1640625" customWidth="1"/>
    <col min="11" max="11" width="20" bestFit="1" customWidth="1"/>
    <col min="12" max="12" width="1.83203125" customWidth="1"/>
    <col min="13" max="13" width="26.1640625" bestFit="1" customWidth="1"/>
    <col min="14" max="14" width="18.83203125" bestFit="1" customWidth="1"/>
    <col min="15" max="15" width="17.1640625" bestFit="1" customWidth="1"/>
    <col min="16" max="16" width="1.83203125" customWidth="1"/>
    <col min="17" max="17" width="19.6640625" customWidth="1"/>
    <col min="18" max="18" width="5.1640625" bestFit="1" customWidth="1"/>
    <col min="19" max="19" width="8.1640625" bestFit="1" customWidth="1"/>
    <col min="20" max="20" width="1.83203125" customWidth="1"/>
    <col min="21" max="21" width="23.1640625" customWidth="1"/>
    <col min="22" max="22" width="1.83203125" customWidth="1"/>
    <col min="23" max="23" width="23.33203125" bestFit="1" customWidth="1"/>
    <col min="24" max="24" width="5.5" bestFit="1" customWidth="1"/>
    <col min="25" max="25" width="8.1640625" bestFit="1" customWidth="1"/>
    <col min="26" max="26" width="1.83203125" customWidth="1"/>
    <col min="27" max="27" width="14.5" bestFit="1" customWidth="1"/>
    <col min="28" max="28" width="20.6640625" customWidth="1"/>
    <col min="29" max="29" width="8.1640625" bestFit="1" customWidth="1"/>
    <col min="30" max="30" width="1.83203125" customWidth="1"/>
    <col min="31" max="31" width="24" bestFit="1" customWidth="1"/>
    <col min="32" max="32" width="24.83203125" bestFit="1" customWidth="1"/>
    <col min="33" max="33" width="8.1640625" bestFit="1" customWidth="1"/>
    <col min="34" max="34" width="1.83203125" customWidth="1"/>
    <col min="35" max="35" width="18.5" customWidth="1"/>
    <col min="36" max="36" width="16" bestFit="1" customWidth="1"/>
    <col min="37" max="37" width="1.83203125" customWidth="1"/>
    <col min="38" max="38" width="17.6640625" bestFit="1" customWidth="1"/>
    <col min="39" max="39" width="5.5" bestFit="1" customWidth="1"/>
    <col min="40" max="40" width="8.1640625" customWidth="1"/>
    <col min="41" max="41" width="1.83203125" customWidth="1"/>
    <col min="42" max="42" width="23.5" bestFit="1" customWidth="1"/>
    <col min="43" max="43" width="16.6640625" customWidth="1"/>
    <col min="44" max="44" width="15.5" bestFit="1" customWidth="1"/>
    <col min="45" max="45" width="18.33203125" customWidth="1"/>
    <col min="46" max="46" width="23.83203125" customWidth="1"/>
    <col min="47" max="47" width="17.1640625" customWidth="1"/>
    <col min="48" max="48" width="23.1640625" customWidth="1"/>
    <col min="49" max="49" width="1.83203125" customWidth="1"/>
    <col min="50" max="50" width="17" bestFit="1" customWidth="1"/>
    <col min="51" max="51" width="5.5" bestFit="1" customWidth="1"/>
    <col min="52" max="52" width="8.1640625" bestFit="1" customWidth="1"/>
  </cols>
  <sheetData>
    <row r="1" spans="1:52" s="6" customFormat="1" ht="12.75" x14ac:dyDescent="0.2">
      <c r="A1" s="18"/>
      <c r="C1" s="24" t="s">
        <v>27</v>
      </c>
      <c r="E1" s="121" t="s">
        <v>20</v>
      </c>
      <c r="F1" s="121"/>
      <c r="G1" s="121"/>
      <c r="H1" s="121"/>
      <c r="I1" s="121"/>
      <c r="J1" s="121"/>
      <c r="K1" s="121"/>
      <c r="M1" s="121" t="s">
        <v>16</v>
      </c>
      <c r="N1" s="121"/>
      <c r="O1" s="121"/>
      <c r="Q1" s="121" t="s">
        <v>92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95"/>
      <c r="AI1" s="121" t="s">
        <v>95</v>
      </c>
      <c r="AJ1" s="121"/>
      <c r="AL1" s="121" t="s">
        <v>94</v>
      </c>
      <c r="AM1" s="121"/>
      <c r="AN1" s="121"/>
      <c r="AO1" s="122"/>
      <c r="AP1" s="121"/>
      <c r="AQ1" s="121"/>
      <c r="AR1" s="121"/>
      <c r="AS1" s="121"/>
      <c r="AT1" s="121"/>
      <c r="AU1" s="121"/>
      <c r="AV1" s="121"/>
      <c r="AW1" s="121"/>
      <c r="AX1" s="121"/>
      <c r="AY1" s="95"/>
      <c r="AZ1" s="95"/>
    </row>
    <row r="2" spans="1:52" s="9" customFormat="1" ht="10.5" x14ac:dyDescent="0.15">
      <c r="A2" s="31"/>
      <c r="B2" s="7"/>
      <c r="C2" s="7" t="s">
        <v>28</v>
      </c>
      <c r="D2" s="7"/>
      <c r="E2" s="7" t="s">
        <v>224</v>
      </c>
      <c r="F2" s="7" t="s">
        <v>226</v>
      </c>
      <c r="G2" s="7"/>
      <c r="H2" s="7"/>
      <c r="I2" s="7" t="s">
        <v>225</v>
      </c>
      <c r="J2" s="7" t="s">
        <v>227</v>
      </c>
      <c r="K2" s="7" t="s">
        <v>228</v>
      </c>
      <c r="L2" s="7"/>
      <c r="M2" s="8" t="s">
        <v>230</v>
      </c>
      <c r="N2" s="8" t="s">
        <v>231</v>
      </c>
      <c r="O2" s="8" t="s">
        <v>232</v>
      </c>
      <c r="Q2" s="119" t="s">
        <v>233</v>
      </c>
      <c r="R2" s="119"/>
      <c r="S2" s="119"/>
      <c r="U2" s="9" t="s">
        <v>234</v>
      </c>
      <c r="W2" s="119" t="s">
        <v>235</v>
      </c>
      <c r="X2" s="119"/>
      <c r="Y2" s="119"/>
      <c r="AA2" s="119" t="s">
        <v>236</v>
      </c>
      <c r="AB2" s="119"/>
      <c r="AC2" s="119"/>
      <c r="AE2" s="9" t="s">
        <v>237</v>
      </c>
      <c r="AF2" s="9" t="s">
        <v>238</v>
      </c>
      <c r="AG2" s="96"/>
      <c r="AI2" s="9" t="s">
        <v>347</v>
      </c>
      <c r="AJ2" s="9" t="s">
        <v>239</v>
      </c>
      <c r="AL2" s="119" t="s">
        <v>241</v>
      </c>
      <c r="AM2" s="119"/>
      <c r="AN2" s="119"/>
      <c r="AO2" s="98"/>
      <c r="AP2" s="9" t="s">
        <v>240</v>
      </c>
      <c r="AQ2" s="9" t="s">
        <v>242</v>
      </c>
      <c r="AR2" s="9" t="s">
        <v>243</v>
      </c>
      <c r="AS2" s="9" t="s">
        <v>244</v>
      </c>
      <c r="AT2" s="9" t="s">
        <v>245</v>
      </c>
      <c r="AU2" s="9" t="s">
        <v>246</v>
      </c>
      <c r="AV2" s="9" t="s">
        <v>247</v>
      </c>
      <c r="AX2" s="119" t="s">
        <v>248</v>
      </c>
      <c r="AY2" s="119"/>
      <c r="AZ2" s="119"/>
    </row>
    <row r="3" spans="1:52" s="5" customFormat="1" ht="5.0999999999999996" customHeight="1" thickBot="1" x14ac:dyDescent="0.25">
      <c r="A3" s="3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52" s="2" customFormat="1" ht="112.5" x14ac:dyDescent="0.2">
      <c r="A4" s="34">
        <v>1</v>
      </c>
      <c r="B4" s="17" t="s">
        <v>1</v>
      </c>
      <c r="C4" s="17"/>
      <c r="D4" s="17"/>
      <c r="E4" s="20" t="s">
        <v>26</v>
      </c>
      <c r="F4" s="20" t="s">
        <v>23</v>
      </c>
      <c r="G4" s="20"/>
      <c r="H4" s="20"/>
      <c r="I4" s="20" t="s">
        <v>22</v>
      </c>
      <c r="J4" s="20" t="s">
        <v>24</v>
      </c>
      <c r="K4" s="20" t="s">
        <v>25</v>
      </c>
      <c r="L4" s="17"/>
      <c r="M4" s="19" t="s">
        <v>17</v>
      </c>
      <c r="N4" s="19" t="s">
        <v>18</v>
      </c>
      <c r="O4" s="19" t="s">
        <v>19</v>
      </c>
      <c r="Q4" s="124" t="s">
        <v>104</v>
      </c>
      <c r="R4" s="124"/>
      <c r="S4" s="124"/>
      <c r="T4" s="1"/>
      <c r="U4" s="1" t="s">
        <v>105</v>
      </c>
      <c r="V4" s="1"/>
      <c r="W4" s="1" t="s">
        <v>106</v>
      </c>
      <c r="X4" s="1"/>
      <c r="Y4" s="1"/>
      <c r="Z4" s="1"/>
      <c r="AA4" s="2" t="s">
        <v>93</v>
      </c>
      <c r="AE4" s="1" t="s">
        <v>107</v>
      </c>
      <c r="AF4" s="1" t="s">
        <v>108</v>
      </c>
      <c r="AG4" s="1"/>
      <c r="AI4" s="2" t="s">
        <v>101</v>
      </c>
      <c r="AJ4" s="1" t="s">
        <v>109</v>
      </c>
      <c r="AL4" s="2" t="s">
        <v>100</v>
      </c>
      <c r="AP4" s="1" t="s">
        <v>110</v>
      </c>
      <c r="AQ4" s="1" t="s">
        <v>111</v>
      </c>
      <c r="AR4" s="2" t="s">
        <v>96</v>
      </c>
      <c r="AS4" s="2" t="s">
        <v>97</v>
      </c>
      <c r="AT4" s="2" t="s">
        <v>98</v>
      </c>
      <c r="AU4" s="2" t="s">
        <v>99</v>
      </c>
      <c r="AV4" s="2" t="s">
        <v>102</v>
      </c>
      <c r="AX4" s="2" t="s">
        <v>103</v>
      </c>
    </row>
    <row r="5" spans="1:52" s="29" customFormat="1" x14ac:dyDescent="0.2">
      <c r="A5" s="35">
        <v>2</v>
      </c>
      <c r="B5" s="10" t="s">
        <v>29</v>
      </c>
      <c r="C5" s="10" t="s">
        <v>56</v>
      </c>
      <c r="D5" s="10"/>
      <c r="E5" s="21" t="s">
        <v>62</v>
      </c>
      <c r="F5" s="10" t="s">
        <v>68</v>
      </c>
      <c r="G5" s="10"/>
      <c r="H5" s="10"/>
      <c r="I5" s="10" t="s">
        <v>74</v>
      </c>
      <c r="J5" s="10" t="s">
        <v>80</v>
      </c>
      <c r="K5" s="10" t="s">
        <v>86</v>
      </c>
      <c r="L5" s="10"/>
      <c r="M5" s="11" t="s">
        <v>38</v>
      </c>
      <c r="N5" s="11" t="s">
        <v>44</v>
      </c>
      <c r="O5" s="11" t="s">
        <v>50</v>
      </c>
      <c r="Q5" s="11" t="s">
        <v>112</v>
      </c>
      <c r="R5" s="11"/>
      <c r="S5" s="11"/>
      <c r="T5" s="11"/>
      <c r="U5" s="11" t="s">
        <v>118</v>
      </c>
      <c r="V5" s="11"/>
      <c r="W5" s="11" t="s">
        <v>124</v>
      </c>
      <c r="X5" s="11"/>
      <c r="Y5" s="11"/>
      <c r="Z5" s="11"/>
      <c r="AA5" s="11" t="s">
        <v>130</v>
      </c>
      <c r="AB5" s="11"/>
      <c r="AC5" s="11"/>
      <c r="AD5" s="11"/>
      <c r="AE5" s="11" t="s">
        <v>136</v>
      </c>
      <c r="AF5" s="11" t="s">
        <v>142</v>
      </c>
      <c r="AG5" s="11"/>
      <c r="AI5" s="29" t="s">
        <v>195</v>
      </c>
      <c r="AJ5" s="29" t="s">
        <v>201</v>
      </c>
      <c r="AL5" s="29" t="s">
        <v>207</v>
      </c>
      <c r="AP5" s="29" t="s">
        <v>148</v>
      </c>
      <c r="AQ5" s="29" t="s">
        <v>154</v>
      </c>
      <c r="AR5" s="29" t="s">
        <v>160</v>
      </c>
      <c r="AS5" s="29" t="s">
        <v>166</v>
      </c>
      <c r="AT5" s="29" t="s">
        <v>172</v>
      </c>
      <c r="AU5" s="29" t="s">
        <v>178</v>
      </c>
      <c r="AV5" s="29" t="s">
        <v>184</v>
      </c>
      <c r="AX5" s="29" t="s">
        <v>189</v>
      </c>
    </row>
    <row r="6" spans="1:52" s="12" customFormat="1" x14ac:dyDescent="0.2">
      <c r="A6" s="35"/>
      <c r="B6" s="25" t="s">
        <v>2</v>
      </c>
      <c r="C6" s="13" t="s">
        <v>57</v>
      </c>
      <c r="D6" s="13"/>
      <c r="E6" s="13" t="s">
        <v>63</v>
      </c>
      <c r="F6" s="13" t="s">
        <v>69</v>
      </c>
      <c r="G6" s="13"/>
      <c r="H6" s="13"/>
      <c r="I6" s="13" t="s">
        <v>75</v>
      </c>
      <c r="J6" s="13" t="s">
        <v>81</v>
      </c>
      <c r="K6" s="13" t="s">
        <v>87</v>
      </c>
      <c r="L6" s="13"/>
      <c r="M6" s="14" t="s">
        <v>39</v>
      </c>
      <c r="N6" s="14" t="s">
        <v>45</v>
      </c>
      <c r="O6" s="14" t="s">
        <v>51</v>
      </c>
      <c r="Q6" s="14" t="s">
        <v>113</v>
      </c>
      <c r="R6" s="14"/>
      <c r="S6" s="14"/>
      <c r="T6" s="14"/>
      <c r="U6" s="14" t="s">
        <v>119</v>
      </c>
      <c r="V6" s="14"/>
      <c r="W6" s="14" t="s">
        <v>125</v>
      </c>
      <c r="X6" s="14"/>
      <c r="Y6" s="14"/>
      <c r="Z6" s="14"/>
      <c r="AA6" s="14" t="s">
        <v>131</v>
      </c>
      <c r="AB6" s="14"/>
      <c r="AC6" s="14"/>
      <c r="AD6" s="14"/>
      <c r="AE6" s="14" t="s">
        <v>137</v>
      </c>
      <c r="AF6" s="14" t="s">
        <v>143</v>
      </c>
      <c r="AG6" s="14"/>
      <c r="AI6" s="12" t="s">
        <v>196</v>
      </c>
      <c r="AJ6" s="12" t="s">
        <v>202</v>
      </c>
      <c r="AL6" s="12" t="s">
        <v>208</v>
      </c>
      <c r="AP6" s="12" t="s">
        <v>149</v>
      </c>
      <c r="AQ6" s="12" t="s">
        <v>155</v>
      </c>
      <c r="AR6" s="12" t="s">
        <v>161</v>
      </c>
      <c r="AS6" s="12" t="s">
        <v>167</v>
      </c>
      <c r="AT6" s="12" t="s">
        <v>173</v>
      </c>
      <c r="AU6" s="12" t="s">
        <v>179</v>
      </c>
      <c r="AX6" s="12" t="s">
        <v>190</v>
      </c>
    </row>
    <row r="7" spans="1:52" s="12" customFormat="1" x14ac:dyDescent="0.2">
      <c r="A7" s="35"/>
      <c r="B7" s="25" t="s">
        <v>3</v>
      </c>
      <c r="C7" s="13" t="s">
        <v>58</v>
      </c>
      <c r="D7" s="13"/>
      <c r="E7" s="13" t="s">
        <v>64</v>
      </c>
      <c r="F7" s="13" t="s">
        <v>70</v>
      </c>
      <c r="G7" s="13"/>
      <c r="H7" s="13"/>
      <c r="I7" s="13" t="s">
        <v>76</v>
      </c>
      <c r="J7" s="13" t="s">
        <v>82</v>
      </c>
      <c r="K7" s="13" t="s">
        <v>88</v>
      </c>
      <c r="L7" s="13"/>
      <c r="M7" s="14" t="s">
        <v>40</v>
      </c>
      <c r="N7" s="14" t="s">
        <v>46</v>
      </c>
      <c r="O7" s="14" t="s">
        <v>52</v>
      </c>
      <c r="Q7" s="14" t="s">
        <v>114</v>
      </c>
      <c r="R7" s="14"/>
      <c r="S7" s="14"/>
      <c r="T7" s="14"/>
      <c r="U7" s="14" t="s">
        <v>120</v>
      </c>
      <c r="V7" s="14"/>
      <c r="W7" s="14" t="s">
        <v>126</v>
      </c>
      <c r="X7" s="14"/>
      <c r="Y7" s="14"/>
      <c r="Z7" s="14"/>
      <c r="AA7" s="14" t="s">
        <v>132</v>
      </c>
      <c r="AB7" s="14"/>
      <c r="AC7" s="14"/>
      <c r="AD7" s="14"/>
      <c r="AE7" s="14" t="s">
        <v>138</v>
      </c>
      <c r="AF7" s="14" t="s">
        <v>144</v>
      </c>
      <c r="AG7" s="14"/>
      <c r="AI7" s="12" t="s">
        <v>197</v>
      </c>
      <c r="AJ7" s="12" t="s">
        <v>203</v>
      </c>
      <c r="AL7" s="12" t="s">
        <v>209</v>
      </c>
      <c r="AP7" s="12" t="s">
        <v>150</v>
      </c>
      <c r="AQ7" s="12" t="s">
        <v>156</v>
      </c>
      <c r="AR7" s="12" t="s">
        <v>162</v>
      </c>
      <c r="AS7" s="12" t="s">
        <v>168</v>
      </c>
      <c r="AT7" s="12" t="s">
        <v>174</v>
      </c>
      <c r="AU7" s="12" t="s">
        <v>180</v>
      </c>
      <c r="AV7" s="12" t="s">
        <v>185</v>
      </c>
      <c r="AX7" s="12" t="s">
        <v>191</v>
      </c>
    </row>
    <row r="8" spans="1:52" s="12" customFormat="1" x14ac:dyDescent="0.2">
      <c r="A8" s="35"/>
      <c r="B8" s="25" t="s">
        <v>4</v>
      </c>
      <c r="C8" s="13" t="s">
        <v>59</v>
      </c>
      <c r="D8" s="13"/>
      <c r="E8" s="13" t="s">
        <v>65</v>
      </c>
      <c r="F8" s="13" t="s">
        <v>71</v>
      </c>
      <c r="G8" s="13"/>
      <c r="H8" s="13"/>
      <c r="I8" s="13" t="s">
        <v>77</v>
      </c>
      <c r="J8" s="13" t="s">
        <v>83</v>
      </c>
      <c r="K8" s="13" t="s">
        <v>89</v>
      </c>
      <c r="L8" s="13"/>
      <c r="M8" s="14" t="s">
        <v>41</v>
      </c>
      <c r="N8" s="14" t="s">
        <v>47</v>
      </c>
      <c r="O8" s="14" t="s">
        <v>53</v>
      </c>
      <c r="Q8" s="14" t="s">
        <v>115</v>
      </c>
      <c r="R8" s="14"/>
      <c r="S8" s="14"/>
      <c r="T8" s="14"/>
      <c r="U8" s="14" t="s">
        <v>121</v>
      </c>
      <c r="V8" s="14"/>
      <c r="W8" s="14" t="s">
        <v>127</v>
      </c>
      <c r="X8" s="14"/>
      <c r="Y8" s="14"/>
      <c r="Z8" s="14"/>
      <c r="AA8" s="14" t="s">
        <v>133</v>
      </c>
      <c r="AB8" s="14"/>
      <c r="AC8" s="14"/>
      <c r="AD8" s="14"/>
      <c r="AE8" s="14" t="s">
        <v>139</v>
      </c>
      <c r="AF8" s="14" t="s">
        <v>145</v>
      </c>
      <c r="AG8" s="14"/>
      <c r="AI8" s="12" t="s">
        <v>198</v>
      </c>
      <c r="AJ8" s="12" t="s">
        <v>204</v>
      </c>
      <c r="AL8" s="12" t="s">
        <v>210</v>
      </c>
      <c r="AP8" s="12" t="s">
        <v>151</v>
      </c>
      <c r="AQ8" s="12" t="s">
        <v>157</v>
      </c>
      <c r="AR8" s="12" t="s">
        <v>163</v>
      </c>
      <c r="AS8" s="12" t="s">
        <v>169</v>
      </c>
      <c r="AT8" s="12" t="s">
        <v>175</v>
      </c>
      <c r="AU8" s="12" t="s">
        <v>181</v>
      </c>
      <c r="AV8" s="12" t="s">
        <v>186</v>
      </c>
      <c r="AX8" s="12" t="s">
        <v>192</v>
      </c>
    </row>
    <row r="9" spans="1:52" s="12" customFormat="1" x14ac:dyDescent="0.2">
      <c r="A9" s="35"/>
      <c r="B9" s="25" t="s">
        <v>5</v>
      </c>
      <c r="C9" s="13" t="s">
        <v>60</v>
      </c>
      <c r="D9" s="13"/>
      <c r="E9" s="13" t="s">
        <v>66</v>
      </c>
      <c r="F9" s="13" t="s">
        <v>72</v>
      </c>
      <c r="G9" s="13"/>
      <c r="H9" s="13"/>
      <c r="I9" s="13" t="s">
        <v>78</v>
      </c>
      <c r="J9" s="13" t="s">
        <v>84</v>
      </c>
      <c r="K9" s="13" t="s">
        <v>90</v>
      </c>
      <c r="L9" s="13"/>
      <c r="M9" s="14" t="s">
        <v>42</v>
      </c>
      <c r="N9" s="14" t="s">
        <v>48</v>
      </c>
      <c r="O9" s="14" t="s">
        <v>54</v>
      </c>
      <c r="Q9" s="14" t="s">
        <v>116</v>
      </c>
      <c r="R9" s="14"/>
      <c r="S9" s="14"/>
      <c r="T9" s="14"/>
      <c r="U9" s="14" t="s">
        <v>122</v>
      </c>
      <c r="V9" s="14"/>
      <c r="W9" s="14" t="s">
        <v>128</v>
      </c>
      <c r="X9" s="14"/>
      <c r="Y9" s="14"/>
      <c r="Z9" s="14"/>
      <c r="AA9" s="14" t="s">
        <v>134</v>
      </c>
      <c r="AB9" s="14"/>
      <c r="AC9" s="14"/>
      <c r="AD9" s="14"/>
      <c r="AE9" s="14" t="s">
        <v>140</v>
      </c>
      <c r="AF9" s="14" t="s">
        <v>146</v>
      </c>
      <c r="AG9" s="14"/>
      <c r="AI9" s="12" t="s">
        <v>199</v>
      </c>
      <c r="AJ9" s="12" t="s">
        <v>205</v>
      </c>
      <c r="AL9" s="12" t="s">
        <v>211</v>
      </c>
      <c r="AP9" s="12" t="s">
        <v>152</v>
      </c>
      <c r="AQ9" s="12" t="s">
        <v>158</v>
      </c>
      <c r="AR9" s="12" t="s">
        <v>164</v>
      </c>
      <c r="AS9" s="12" t="s">
        <v>170</v>
      </c>
      <c r="AT9" s="12" t="s">
        <v>176</v>
      </c>
      <c r="AU9" s="12" t="s">
        <v>182</v>
      </c>
      <c r="AV9" s="12" t="s">
        <v>187</v>
      </c>
      <c r="AX9" s="12" t="s">
        <v>193</v>
      </c>
    </row>
    <row r="10" spans="1:52" s="12" customFormat="1" x14ac:dyDescent="0.2">
      <c r="A10" s="35"/>
      <c r="B10" s="25" t="s">
        <v>6</v>
      </c>
      <c r="C10" s="13" t="s">
        <v>61</v>
      </c>
      <c r="D10" s="13"/>
      <c r="E10" s="13" t="s">
        <v>67</v>
      </c>
      <c r="F10" s="13" t="s">
        <v>73</v>
      </c>
      <c r="G10" s="13"/>
      <c r="H10" s="13"/>
      <c r="I10" s="13" t="s">
        <v>79</v>
      </c>
      <c r="J10" s="13" t="s">
        <v>85</v>
      </c>
      <c r="K10" s="13" t="s">
        <v>91</v>
      </c>
      <c r="L10" s="13"/>
      <c r="M10" s="13" t="s">
        <v>43</v>
      </c>
      <c r="N10" s="13" t="s">
        <v>49</v>
      </c>
      <c r="O10" s="14" t="s">
        <v>55</v>
      </c>
      <c r="Q10" s="14" t="s">
        <v>117</v>
      </c>
      <c r="R10" s="14"/>
      <c r="S10" s="14"/>
      <c r="T10" s="14"/>
      <c r="U10" s="14" t="s">
        <v>123</v>
      </c>
      <c r="V10" s="14"/>
      <c r="W10" s="14" t="s">
        <v>129</v>
      </c>
      <c r="X10" s="14"/>
      <c r="Y10" s="14"/>
      <c r="Z10" s="14"/>
      <c r="AA10" s="14" t="s">
        <v>135</v>
      </c>
      <c r="AB10" s="14"/>
      <c r="AC10" s="14"/>
      <c r="AD10" s="14"/>
      <c r="AE10" s="14" t="s">
        <v>141</v>
      </c>
      <c r="AF10" s="14" t="s">
        <v>147</v>
      </c>
      <c r="AG10" s="14"/>
      <c r="AI10" s="12" t="s">
        <v>200</v>
      </c>
      <c r="AJ10" s="12" t="s">
        <v>206</v>
      </c>
      <c r="AL10" s="12" t="s">
        <v>212</v>
      </c>
      <c r="AP10" s="12" t="s">
        <v>153</v>
      </c>
      <c r="AQ10" s="12" t="s">
        <v>159</v>
      </c>
      <c r="AR10" s="12" t="s">
        <v>165</v>
      </c>
      <c r="AS10" s="12" t="s">
        <v>171</v>
      </c>
      <c r="AT10" s="12" t="s">
        <v>177</v>
      </c>
      <c r="AU10" s="12" t="s">
        <v>183</v>
      </c>
      <c r="AV10" s="12" t="s">
        <v>188</v>
      </c>
      <c r="AX10" s="12" t="s">
        <v>194</v>
      </c>
    </row>
    <row r="11" spans="1:52" x14ac:dyDescent="0.2">
      <c r="A11" s="34">
        <v>3</v>
      </c>
      <c r="B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/>
      <c r="O11" s="2"/>
    </row>
    <row r="12" spans="1:52" s="12" customFormat="1" x14ac:dyDescent="0.2">
      <c r="A12" s="35">
        <v>4</v>
      </c>
      <c r="B12" s="10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6"/>
      <c r="O12" s="16"/>
    </row>
    <row r="13" spans="1:52" s="12" customFormat="1" x14ac:dyDescent="0.2">
      <c r="A13" s="35"/>
      <c r="B13" s="25" t="s">
        <v>223</v>
      </c>
      <c r="C13" s="15"/>
      <c r="D13" s="15"/>
      <c r="E13" s="116" t="s">
        <v>249</v>
      </c>
      <c r="F13" s="116"/>
      <c r="G13" s="116"/>
      <c r="H13" s="55"/>
      <c r="I13" s="116" t="s">
        <v>21</v>
      </c>
      <c r="J13" s="116"/>
      <c r="K13" s="116"/>
      <c r="L13" s="15"/>
      <c r="M13" s="115" t="s">
        <v>229</v>
      </c>
      <c r="N13" s="115"/>
      <c r="O13" s="115"/>
      <c r="Q13" s="120" t="s">
        <v>0</v>
      </c>
      <c r="R13" s="120"/>
      <c r="S13" s="120"/>
      <c r="T13" s="29"/>
      <c r="U13" s="57" t="s">
        <v>253</v>
      </c>
      <c r="V13" s="29"/>
      <c r="W13" s="120" t="s">
        <v>254</v>
      </c>
      <c r="X13" s="120"/>
      <c r="Y13" s="120"/>
      <c r="Z13" s="56"/>
      <c r="AA13" s="120" t="s">
        <v>93</v>
      </c>
      <c r="AB13" s="120"/>
      <c r="AC13" s="120"/>
      <c r="AE13" s="120" t="s">
        <v>252</v>
      </c>
      <c r="AF13" s="120"/>
      <c r="AG13" s="120"/>
      <c r="AL13" s="120" t="s">
        <v>251</v>
      </c>
      <c r="AM13" s="120"/>
      <c r="AN13" s="120"/>
      <c r="AP13" s="120" t="s">
        <v>250</v>
      </c>
      <c r="AQ13" s="120"/>
      <c r="AR13" s="120"/>
      <c r="AS13" s="120"/>
      <c r="AT13" s="120"/>
      <c r="AU13" s="120"/>
      <c r="AV13" s="120"/>
      <c r="AW13" s="56"/>
      <c r="AX13" s="120" t="s">
        <v>103</v>
      </c>
      <c r="AY13" s="120"/>
      <c r="AZ13" s="120"/>
    </row>
    <row r="14" spans="1:52" s="12" customFormat="1" x14ac:dyDescent="0.2">
      <c r="A14" s="35"/>
      <c r="C14" s="15"/>
      <c r="D14" s="15"/>
      <c r="E14" s="105">
        <v>2012</v>
      </c>
      <c r="F14" s="105">
        <v>2017</v>
      </c>
      <c r="G14" s="105" t="s">
        <v>217</v>
      </c>
      <c r="H14" s="15"/>
      <c r="I14" s="90">
        <v>2012</v>
      </c>
      <c r="J14" s="90">
        <v>2017</v>
      </c>
      <c r="K14" s="90" t="s">
        <v>217</v>
      </c>
      <c r="L14" s="15"/>
      <c r="M14" s="35">
        <v>2012</v>
      </c>
      <c r="N14" s="35">
        <v>2017</v>
      </c>
      <c r="O14" s="35" t="s">
        <v>217</v>
      </c>
      <c r="Q14" s="93">
        <v>2012</v>
      </c>
      <c r="R14" s="93">
        <v>2017</v>
      </c>
      <c r="S14" s="93" t="s">
        <v>217</v>
      </c>
      <c r="W14" s="35">
        <v>2012</v>
      </c>
      <c r="X14" s="35">
        <v>2017</v>
      </c>
      <c r="Y14" s="35" t="s">
        <v>217</v>
      </c>
      <c r="AA14" s="35">
        <v>2012</v>
      </c>
      <c r="AB14" s="35">
        <v>2017</v>
      </c>
      <c r="AC14" s="35" t="s">
        <v>217</v>
      </c>
      <c r="AE14" s="35">
        <v>2012</v>
      </c>
      <c r="AF14" s="35">
        <v>2017</v>
      </c>
      <c r="AG14" s="35" t="s">
        <v>217</v>
      </c>
      <c r="AL14" s="35">
        <v>2012</v>
      </c>
      <c r="AM14" s="35">
        <v>2017</v>
      </c>
      <c r="AN14" s="35" t="s">
        <v>217</v>
      </c>
      <c r="AS14" s="35">
        <v>4126</v>
      </c>
      <c r="AT14" s="35">
        <v>2017</v>
      </c>
      <c r="AU14" s="35" t="s">
        <v>217</v>
      </c>
      <c r="AX14" s="97">
        <v>2012</v>
      </c>
      <c r="AY14" s="97">
        <v>2017</v>
      </c>
      <c r="AZ14" s="93" t="s">
        <v>217</v>
      </c>
    </row>
    <row r="15" spans="1:52" s="12" customFormat="1" x14ac:dyDescent="0.2">
      <c r="A15" s="35"/>
      <c r="B15" s="53" t="s">
        <v>219</v>
      </c>
      <c r="C15" s="15"/>
      <c r="D15" s="15"/>
      <c r="E15" s="104">
        <v>10072</v>
      </c>
      <c r="F15" s="104">
        <v>10466</v>
      </c>
      <c r="G15" s="94">
        <f>(F15-E15)/E15</f>
        <v>3.9118347895154885E-2</v>
      </c>
      <c r="H15" s="15"/>
      <c r="I15" s="85">
        <v>10322</v>
      </c>
      <c r="J15" s="85">
        <v>10595</v>
      </c>
      <c r="K15" s="54">
        <f>(J15-I15)/I15</f>
        <v>2.6448362720403022E-2</v>
      </c>
      <c r="L15" s="15"/>
      <c r="M15" s="52">
        <v>3951</v>
      </c>
      <c r="N15" s="52">
        <v>4126</v>
      </c>
      <c r="O15" s="54">
        <f>(N15-M15)/M15</f>
        <v>4.4292584155909899E-2</v>
      </c>
      <c r="Q15" s="91">
        <v>4379</v>
      </c>
      <c r="R15" s="91">
        <v>4499</v>
      </c>
      <c r="S15" s="94">
        <f>(R15-Q15)/Q15</f>
        <v>2.7403516784654032E-2</v>
      </c>
      <c r="W15" s="59">
        <v>3112</v>
      </c>
      <c r="X15" s="59">
        <v>3244</v>
      </c>
      <c r="Y15" s="54">
        <f>(X15-W15)/W15</f>
        <v>4.2416452442159386E-2</v>
      </c>
      <c r="AA15" s="59">
        <v>3103</v>
      </c>
      <c r="AB15" s="59">
        <v>3139</v>
      </c>
      <c r="AC15" s="54">
        <f>(AB15-AA15)/AA15</f>
        <v>1.1601675797615211E-2</v>
      </c>
      <c r="AE15" s="59">
        <v>10035</v>
      </c>
      <c r="AF15" s="59">
        <v>10174</v>
      </c>
      <c r="AG15" s="54">
        <f>(AF15-AE15)/AE15</f>
        <v>1.3851519681116094E-2</v>
      </c>
      <c r="AL15" s="59">
        <v>2976</v>
      </c>
      <c r="AM15" s="59">
        <v>3076</v>
      </c>
      <c r="AN15" s="54">
        <f>(AM15-AL15)/AL15</f>
        <v>3.3602150537634407E-2</v>
      </c>
      <c r="AS15" s="59">
        <v>4126</v>
      </c>
      <c r="AT15" s="59">
        <v>4238</v>
      </c>
      <c r="AU15" s="54">
        <f>(AT15-AS15)/AS15</f>
        <v>2.714493456131847E-2</v>
      </c>
      <c r="AX15" s="91">
        <v>1595</v>
      </c>
      <c r="AY15" s="91">
        <v>1631</v>
      </c>
      <c r="AZ15" s="94">
        <f>(AY15-AX15)/AX15</f>
        <v>2.25705329153605E-2</v>
      </c>
    </row>
    <row r="16" spans="1:52" s="12" customFormat="1" x14ac:dyDescent="0.2">
      <c r="A16" s="35"/>
      <c r="B16" s="53" t="s">
        <v>221</v>
      </c>
      <c r="C16" s="15"/>
      <c r="D16" s="15"/>
      <c r="E16" s="104">
        <v>8587</v>
      </c>
      <c r="F16" s="104">
        <v>8877</v>
      </c>
      <c r="G16" s="94">
        <f>(F16-E16)/E16</f>
        <v>3.3771980901362526E-2</v>
      </c>
      <c r="H16" s="15"/>
      <c r="I16" s="85">
        <v>5992</v>
      </c>
      <c r="J16" s="85">
        <v>6139</v>
      </c>
      <c r="K16" s="54">
        <f t="shared" ref="K16:K18" si="0">(J16-I16)/I16</f>
        <v>2.4532710280373831E-2</v>
      </c>
      <c r="L16" s="15"/>
      <c r="M16" s="52">
        <v>1686</v>
      </c>
      <c r="N16" s="52">
        <v>1740</v>
      </c>
      <c r="O16" s="54">
        <f t="shared" ref="O16:O18" si="1">(N16-M16)/M16</f>
        <v>3.2028469750889681E-2</v>
      </c>
      <c r="Q16" s="91">
        <v>1903</v>
      </c>
      <c r="R16" s="91">
        <v>1952</v>
      </c>
      <c r="S16" s="94">
        <f>(R16-Q16)/Q16</f>
        <v>2.5748817656332107E-2</v>
      </c>
      <c r="W16" s="59">
        <v>1722</v>
      </c>
      <c r="X16" s="59">
        <v>1763</v>
      </c>
      <c r="Y16" s="54">
        <f>(X16-W16)/W16</f>
        <v>2.3809523809523808E-2</v>
      </c>
      <c r="AA16" s="59">
        <v>3082</v>
      </c>
      <c r="AB16" s="59">
        <v>3124</v>
      </c>
      <c r="AC16" s="54">
        <f>(AB16-AA16)/AA16</f>
        <v>1.36275146009085E-2</v>
      </c>
      <c r="AE16" s="59">
        <v>9455</v>
      </c>
      <c r="AF16" s="59">
        <v>9574</v>
      </c>
      <c r="AG16" s="54">
        <f>(AF16-AE16)/AE16</f>
        <v>1.258593336858805E-2</v>
      </c>
      <c r="AL16" s="59">
        <v>2768</v>
      </c>
      <c r="AM16" s="59">
        <v>2844</v>
      </c>
      <c r="AN16" s="54">
        <f>(AM16-AL16)/AL16</f>
        <v>2.7456647398843931E-2</v>
      </c>
      <c r="AS16" s="59">
        <v>4000</v>
      </c>
      <c r="AT16" s="59">
        <v>4100</v>
      </c>
      <c r="AU16" s="54">
        <f>(AT16-AS16)/AS16</f>
        <v>2.5000000000000001E-2</v>
      </c>
      <c r="AX16" s="91">
        <v>1425</v>
      </c>
      <c r="AY16" s="91">
        <v>1449</v>
      </c>
      <c r="AZ16" s="94">
        <f>(AY16-AX16)/AX16</f>
        <v>1.6842105263157894E-2</v>
      </c>
    </row>
    <row r="17" spans="1:52" s="12" customFormat="1" x14ac:dyDescent="0.2">
      <c r="A17" s="35"/>
      <c r="B17" s="53" t="s">
        <v>222</v>
      </c>
      <c r="C17" s="15"/>
      <c r="D17" s="15"/>
      <c r="E17" s="104">
        <v>7980</v>
      </c>
      <c r="F17" s="104">
        <v>8345</v>
      </c>
      <c r="G17" s="94">
        <f>(F17-E17)/E17</f>
        <v>4.5739348370927316E-2</v>
      </c>
      <c r="H17" s="15"/>
      <c r="I17" s="85">
        <v>3991</v>
      </c>
      <c r="J17" s="85">
        <v>4129</v>
      </c>
      <c r="K17" s="54">
        <f t="shared" si="0"/>
        <v>3.4577800050112753E-2</v>
      </c>
      <c r="L17" s="15"/>
      <c r="M17" s="52">
        <v>1242</v>
      </c>
      <c r="N17" s="52">
        <v>1278</v>
      </c>
      <c r="O17" s="54">
        <f t="shared" si="1"/>
        <v>2.8985507246376812E-2</v>
      </c>
      <c r="Q17" s="91">
        <v>1482</v>
      </c>
      <c r="R17" s="91">
        <v>1543</v>
      </c>
      <c r="S17" s="94">
        <f>(R17-Q17)/Q17</f>
        <v>4.1160593792172739E-2</v>
      </c>
      <c r="W17" s="59">
        <v>1679</v>
      </c>
      <c r="X17" s="59">
        <v>1735</v>
      </c>
      <c r="Y17" s="54">
        <f>(X17-W17)/W17</f>
        <v>3.3353186420488387E-2</v>
      </c>
      <c r="AA17" s="59">
        <v>3311</v>
      </c>
      <c r="AB17" s="59">
        <v>3384</v>
      </c>
      <c r="AC17" s="54">
        <f>(AB17-AA17)/AA17</f>
        <v>2.2047719722138325E-2</v>
      </c>
      <c r="AE17" s="59">
        <v>8568</v>
      </c>
      <c r="AF17" s="59">
        <v>8783</v>
      </c>
      <c r="AG17" s="54">
        <f>(AF17-AE17)/AE17</f>
        <v>2.5093370681605977E-2</v>
      </c>
      <c r="AL17" s="59">
        <v>2843</v>
      </c>
      <c r="AM17" s="59">
        <v>2953</v>
      </c>
      <c r="AN17" s="54">
        <f>(AM17-AL17)/AL17</f>
        <v>3.8691523039043267E-2</v>
      </c>
      <c r="AS17" s="59">
        <v>4294</v>
      </c>
      <c r="AT17" s="59">
        <v>4477</v>
      </c>
      <c r="AU17" s="54">
        <f>(AT17-AS17)/AS17</f>
        <v>4.2617605961807171E-2</v>
      </c>
      <c r="AX17" s="91">
        <v>1209</v>
      </c>
      <c r="AY17" s="91">
        <v>1238</v>
      </c>
      <c r="AZ17" s="94">
        <f>(AY17-AX17)/AX17</f>
        <v>2.3986765922249794E-2</v>
      </c>
    </row>
    <row r="18" spans="1:52" s="12" customFormat="1" x14ac:dyDescent="0.2">
      <c r="A18" s="35"/>
      <c r="B18" s="53" t="s">
        <v>220</v>
      </c>
      <c r="C18" s="15"/>
      <c r="D18" s="15"/>
      <c r="E18" s="104">
        <v>7948</v>
      </c>
      <c r="F18" s="104">
        <v>7873</v>
      </c>
      <c r="G18" s="94">
        <f>(F18-E18)/E18</f>
        <v>-9.4363361852038245E-3</v>
      </c>
      <c r="H18" s="15"/>
      <c r="I18" s="85">
        <v>5448</v>
      </c>
      <c r="J18" s="85">
        <v>5377</v>
      </c>
      <c r="K18" s="54">
        <f t="shared" si="0"/>
        <v>-1.3032305433186491E-2</v>
      </c>
      <c r="L18" s="15"/>
      <c r="M18" s="52">
        <v>4277</v>
      </c>
      <c r="N18" s="52">
        <v>4279</v>
      </c>
      <c r="O18" s="54">
        <f t="shared" si="1"/>
        <v>4.6761748889408465E-4</v>
      </c>
      <c r="Q18" s="91">
        <v>1552</v>
      </c>
      <c r="R18" s="91">
        <v>1526</v>
      </c>
      <c r="S18" s="94">
        <f>(R18-Q18)/Q18</f>
        <v>-1.6752577319587628E-2</v>
      </c>
      <c r="W18" s="59">
        <v>3327</v>
      </c>
      <c r="X18" s="59">
        <v>3302</v>
      </c>
      <c r="Y18" s="54">
        <f>(X18-W18)/W18</f>
        <v>-7.5142771265404272E-3</v>
      </c>
      <c r="AA18" s="59">
        <v>3486</v>
      </c>
      <c r="AB18" s="59">
        <v>3370</v>
      </c>
      <c r="AC18" s="54">
        <f>(AB18-AA18)/AA18</f>
        <v>-3.3275960986804361E-2</v>
      </c>
      <c r="AE18" s="59">
        <v>9178</v>
      </c>
      <c r="AF18" s="59">
        <v>8931</v>
      </c>
      <c r="AG18" s="54">
        <f>(AF18-AE18)/AE18</f>
        <v>-2.6912181303116147E-2</v>
      </c>
      <c r="AL18" s="59">
        <v>2986</v>
      </c>
      <c r="AM18" s="59">
        <v>2946</v>
      </c>
      <c r="AN18" s="54">
        <f>(AM18-AL18)/AL18</f>
        <v>-1.3395847287340924E-2</v>
      </c>
      <c r="AS18" s="59">
        <v>4884</v>
      </c>
      <c r="AT18" s="59">
        <v>4839</v>
      </c>
      <c r="AU18" s="54">
        <f>(AT18-AS18)/AS18</f>
        <v>-9.2137592137592136E-3</v>
      </c>
      <c r="AX18" s="91">
        <v>2233</v>
      </c>
      <c r="AY18" s="91">
        <v>2204</v>
      </c>
      <c r="AZ18" s="94">
        <f>(AY18-AX18)/AX18</f>
        <v>-1.2987012987012988E-2</v>
      </c>
    </row>
    <row r="19" spans="1:52" s="89" customFormat="1" x14ac:dyDescent="0.2">
      <c r="A19" s="86"/>
      <c r="B19" s="87" t="s">
        <v>300</v>
      </c>
      <c r="C19" s="88"/>
      <c r="D19" s="88"/>
      <c r="E19" s="88"/>
      <c r="F19" s="106">
        <v>0.86</v>
      </c>
      <c r="G19" s="88"/>
      <c r="H19" s="88"/>
      <c r="I19" s="117">
        <v>0.42</v>
      </c>
      <c r="J19" s="118"/>
      <c r="K19" s="118"/>
      <c r="L19" s="88"/>
      <c r="M19" s="113">
        <v>0.54</v>
      </c>
      <c r="N19" s="114"/>
      <c r="O19" s="114"/>
      <c r="Q19" s="92">
        <v>0.77</v>
      </c>
      <c r="R19" s="92"/>
      <c r="S19" s="92"/>
      <c r="X19" s="107">
        <v>0.72</v>
      </c>
      <c r="AB19" s="107">
        <v>0.93</v>
      </c>
      <c r="AF19" s="107">
        <v>0.94</v>
      </c>
      <c r="AM19" s="107">
        <v>0.88</v>
      </c>
      <c r="AT19" s="107">
        <v>0.88</v>
      </c>
      <c r="AY19" s="92">
        <v>0.72</v>
      </c>
    </row>
    <row r="20" spans="1:52" s="12" customFormat="1" x14ac:dyDescent="0.2">
      <c r="A20" s="35"/>
      <c r="B20" s="25" t="s">
        <v>255</v>
      </c>
      <c r="C20" s="15"/>
      <c r="D20" s="15"/>
      <c r="E20" s="69"/>
      <c r="F20" s="69"/>
      <c r="G20" s="69"/>
      <c r="H20" s="15"/>
      <c r="I20" s="69"/>
      <c r="J20" s="69"/>
      <c r="K20" s="69"/>
      <c r="L20" s="15"/>
      <c r="M20" s="70"/>
      <c r="N20" s="70"/>
      <c r="O20" s="70"/>
      <c r="Q20" s="71"/>
      <c r="R20" s="71"/>
      <c r="S20" s="71"/>
      <c r="U20" s="71"/>
      <c r="W20" s="71"/>
      <c r="X20" s="71"/>
      <c r="Y20" s="71"/>
      <c r="AA20" s="71"/>
      <c r="AB20" s="71"/>
      <c r="AC20" s="71"/>
      <c r="AE20" s="71"/>
      <c r="AF20" s="71"/>
      <c r="AG20" s="71"/>
      <c r="AI20" s="71"/>
      <c r="AJ20" s="71"/>
      <c r="AL20" s="71"/>
      <c r="AM20" s="71"/>
      <c r="AN20" s="71"/>
      <c r="AP20" s="71"/>
      <c r="AQ20" s="71"/>
      <c r="AR20" s="71"/>
      <c r="AS20" s="71"/>
      <c r="AT20" s="71"/>
      <c r="AU20" s="71"/>
      <c r="AV20" s="71"/>
      <c r="AW20" s="63"/>
      <c r="AX20" s="71"/>
      <c r="AY20" s="71"/>
      <c r="AZ20" s="71"/>
    </row>
    <row r="21" spans="1:52" s="91" customFormat="1" x14ac:dyDescent="0.2">
      <c r="A21" s="35"/>
      <c r="B21" s="53" t="s">
        <v>219</v>
      </c>
      <c r="C21" s="85"/>
      <c r="D21" s="85"/>
      <c r="E21" s="85">
        <v>3197</v>
      </c>
      <c r="F21" s="85">
        <v>5425</v>
      </c>
      <c r="G21" s="85"/>
      <c r="H21" s="85"/>
      <c r="I21" s="85">
        <v>2876</v>
      </c>
      <c r="J21" s="85">
        <v>4369</v>
      </c>
      <c r="K21" s="85">
        <v>3183</v>
      </c>
      <c r="L21" s="85"/>
      <c r="M21" s="59">
        <v>830</v>
      </c>
      <c r="N21" s="59">
        <v>1405</v>
      </c>
      <c r="O21" s="59">
        <v>2647</v>
      </c>
      <c r="Q21" s="91">
        <v>5261</v>
      </c>
      <c r="U21" s="91">
        <v>1537</v>
      </c>
      <c r="W21" s="91">
        <v>3048</v>
      </c>
      <c r="AA21" s="91">
        <v>3080</v>
      </c>
      <c r="AE21" s="91">
        <v>7255</v>
      </c>
      <c r="AF21" s="91">
        <v>2719</v>
      </c>
      <c r="AI21" s="91">
        <v>1218</v>
      </c>
      <c r="AJ21" s="91">
        <v>4291</v>
      </c>
      <c r="AL21" s="91">
        <v>1956</v>
      </c>
      <c r="AP21" s="91">
        <v>620</v>
      </c>
      <c r="AQ21" s="91">
        <v>806</v>
      </c>
      <c r="AR21" s="91">
        <v>488</v>
      </c>
      <c r="AS21" s="91">
        <v>172</v>
      </c>
      <c r="AT21" s="91">
        <v>1507</v>
      </c>
      <c r="AU21" s="91">
        <v>1023</v>
      </c>
      <c r="AV21" s="91">
        <v>994</v>
      </c>
      <c r="AX21" s="91">
        <v>982</v>
      </c>
    </row>
    <row r="22" spans="1:52" s="91" customFormat="1" x14ac:dyDescent="0.2">
      <c r="A22" s="35"/>
      <c r="B22" s="53" t="s">
        <v>221</v>
      </c>
      <c r="C22" s="85"/>
      <c r="D22" s="85"/>
      <c r="E22" s="85">
        <v>2601</v>
      </c>
      <c r="F22" s="85">
        <v>4026</v>
      </c>
      <c r="G22" s="85"/>
      <c r="H22" s="85"/>
      <c r="I22" s="85">
        <v>1718</v>
      </c>
      <c r="J22" s="85">
        <v>2197</v>
      </c>
      <c r="K22" s="85">
        <v>2084</v>
      </c>
      <c r="L22" s="85"/>
      <c r="M22" s="59">
        <v>335</v>
      </c>
      <c r="N22" s="59">
        <v>635</v>
      </c>
      <c r="O22" s="59">
        <v>1404</v>
      </c>
      <c r="Q22" s="91">
        <v>2912</v>
      </c>
      <c r="U22" s="91">
        <v>1631</v>
      </c>
      <c r="W22" s="91">
        <v>1710</v>
      </c>
      <c r="AA22" s="91">
        <v>3045</v>
      </c>
      <c r="AE22" s="91">
        <v>6667</v>
      </c>
      <c r="AF22" s="91">
        <v>2736</v>
      </c>
      <c r="AI22" s="91">
        <v>1188</v>
      </c>
      <c r="AJ22" s="91">
        <v>4190</v>
      </c>
      <c r="AL22" s="91">
        <v>1813</v>
      </c>
      <c r="AP22" s="91">
        <v>593</v>
      </c>
      <c r="AQ22" s="91">
        <v>718</v>
      </c>
      <c r="AR22" s="91">
        <v>476</v>
      </c>
      <c r="AS22" s="91">
        <v>177</v>
      </c>
      <c r="AT22" s="91">
        <v>1446</v>
      </c>
      <c r="AU22" s="91">
        <v>976</v>
      </c>
      <c r="AV22" s="91">
        <v>1100</v>
      </c>
      <c r="AX22" s="91">
        <v>862</v>
      </c>
    </row>
    <row r="23" spans="1:52" s="91" customFormat="1" x14ac:dyDescent="0.2">
      <c r="A23" s="35"/>
      <c r="B23" s="53" t="s">
        <v>222</v>
      </c>
      <c r="C23" s="85"/>
      <c r="D23" s="85"/>
      <c r="E23" s="85">
        <v>2432</v>
      </c>
      <c r="F23" s="85">
        <v>3654</v>
      </c>
      <c r="G23" s="85"/>
      <c r="H23" s="85"/>
      <c r="I23" s="85">
        <v>1010</v>
      </c>
      <c r="J23" s="85">
        <v>1352</v>
      </c>
      <c r="K23" s="85">
        <v>1511</v>
      </c>
      <c r="L23" s="85"/>
      <c r="M23" s="59">
        <v>192</v>
      </c>
      <c r="N23" s="59">
        <v>478</v>
      </c>
      <c r="O23" s="59">
        <v>1186</v>
      </c>
      <c r="Q23" s="91">
        <v>2743</v>
      </c>
      <c r="U23" s="91">
        <v>1697</v>
      </c>
      <c r="W23" s="91">
        <v>1688</v>
      </c>
      <c r="AA23" s="91">
        <v>3317</v>
      </c>
      <c r="AE23" s="91">
        <v>5977</v>
      </c>
      <c r="AF23" s="91">
        <v>2625</v>
      </c>
      <c r="AI23" s="91">
        <v>1168</v>
      </c>
      <c r="AJ23" s="91">
        <v>4189</v>
      </c>
      <c r="AL23" s="91">
        <v>1854</v>
      </c>
      <c r="AP23" s="91">
        <v>666</v>
      </c>
      <c r="AQ23" s="91">
        <v>778</v>
      </c>
      <c r="AR23" s="91">
        <v>549</v>
      </c>
      <c r="AS23" s="91">
        <v>209</v>
      </c>
      <c r="AT23" s="91">
        <v>1551</v>
      </c>
      <c r="AU23" s="91">
        <v>946</v>
      </c>
      <c r="AV23" s="91">
        <v>1124</v>
      </c>
      <c r="AX23" s="91">
        <v>704</v>
      </c>
    </row>
    <row r="24" spans="1:52" s="91" customFormat="1" x14ac:dyDescent="0.2">
      <c r="A24" s="35"/>
      <c r="B24" s="53" t="s">
        <v>220</v>
      </c>
      <c r="C24" s="85"/>
      <c r="D24" s="85"/>
      <c r="E24" s="85">
        <v>2480</v>
      </c>
      <c r="F24" s="85">
        <v>3720</v>
      </c>
      <c r="G24" s="85"/>
      <c r="H24" s="85"/>
      <c r="I24" s="85">
        <v>685</v>
      </c>
      <c r="J24" s="85">
        <v>1416</v>
      </c>
      <c r="K24" s="85">
        <v>3357</v>
      </c>
      <c r="L24" s="85"/>
      <c r="M24" s="59">
        <v>2787</v>
      </c>
      <c r="N24" s="59">
        <v>422</v>
      </c>
      <c r="O24" s="59">
        <v>1605</v>
      </c>
      <c r="Q24" s="91">
        <v>2879</v>
      </c>
      <c r="U24" s="91">
        <v>2019</v>
      </c>
      <c r="W24" s="91">
        <v>3411</v>
      </c>
      <c r="AA24" s="91">
        <v>3606</v>
      </c>
      <c r="AE24" s="91">
        <v>6840</v>
      </c>
      <c r="AF24" s="91">
        <v>2638</v>
      </c>
      <c r="AI24" s="91">
        <v>1139</v>
      </c>
      <c r="AJ24" s="91">
        <v>4189</v>
      </c>
      <c r="AL24" s="91">
        <v>1932</v>
      </c>
      <c r="AP24" s="91">
        <v>796</v>
      </c>
      <c r="AQ24" s="91">
        <v>1313</v>
      </c>
      <c r="AR24" s="91">
        <v>494</v>
      </c>
      <c r="AS24" s="91">
        <v>257</v>
      </c>
      <c r="AT24" s="91">
        <v>1713</v>
      </c>
      <c r="AU24" s="91">
        <v>912</v>
      </c>
      <c r="AV24" s="91">
        <v>1211</v>
      </c>
      <c r="AX24" s="91">
        <v>1780</v>
      </c>
    </row>
    <row r="25" spans="1:52" s="12" customFormat="1" x14ac:dyDescent="0.2">
      <c r="A25" s="35"/>
      <c r="B25" s="25" t="s">
        <v>217</v>
      </c>
      <c r="C25" s="15"/>
      <c r="D25" s="15"/>
      <c r="E25" s="50"/>
      <c r="F25" s="15"/>
      <c r="G25" s="15"/>
      <c r="H25" s="15"/>
      <c r="I25" s="15"/>
      <c r="J25" s="15"/>
      <c r="K25" s="15"/>
      <c r="L25" s="15"/>
      <c r="M25" s="16"/>
      <c r="N25" s="16"/>
      <c r="O25" s="16"/>
    </row>
    <row r="26" spans="1:52" s="28" customFormat="1" x14ac:dyDescent="0.2">
      <c r="A26" s="36">
        <v>5</v>
      </c>
      <c r="B26" s="30" t="s">
        <v>36</v>
      </c>
      <c r="L26" s="26"/>
      <c r="M26" s="27"/>
      <c r="N26" s="27"/>
      <c r="O26" s="27"/>
    </row>
    <row r="27" spans="1:52" s="28" customFormat="1" x14ac:dyDescent="0.2">
      <c r="A27" s="36"/>
      <c r="B27" s="37" t="s">
        <v>30</v>
      </c>
      <c r="C27" s="26">
        <v>47408</v>
      </c>
      <c r="D27" s="26"/>
      <c r="E27" s="26">
        <v>46234</v>
      </c>
      <c r="F27" s="26">
        <v>52658</v>
      </c>
      <c r="G27" s="26"/>
      <c r="H27" s="26"/>
      <c r="I27" s="26">
        <v>85330</v>
      </c>
      <c r="J27" s="26">
        <v>71933</v>
      </c>
      <c r="K27" s="26">
        <v>85330</v>
      </c>
      <c r="L27" s="26"/>
      <c r="M27" s="27">
        <v>78153</v>
      </c>
      <c r="N27" s="27">
        <v>71543</v>
      </c>
      <c r="O27" s="27">
        <v>79639</v>
      </c>
      <c r="Q27" s="28">
        <v>67588</v>
      </c>
      <c r="U27" s="28">
        <v>25090</v>
      </c>
      <c r="W27" s="28">
        <v>66619</v>
      </c>
      <c r="AA27" s="28">
        <v>23183</v>
      </c>
      <c r="AE27" s="28">
        <v>32645</v>
      </c>
      <c r="AF27" s="28">
        <v>36088</v>
      </c>
      <c r="AI27" s="28">
        <v>41386</v>
      </c>
      <c r="AJ27" s="28">
        <v>32928</v>
      </c>
      <c r="AL27" s="28">
        <v>44368</v>
      </c>
      <c r="AP27" s="28">
        <v>21503</v>
      </c>
      <c r="AQ27" s="28">
        <v>33084</v>
      </c>
      <c r="AR27" s="28">
        <v>21301</v>
      </c>
      <c r="AS27" s="28">
        <v>15516</v>
      </c>
      <c r="AT27" s="28">
        <v>30136</v>
      </c>
      <c r="AU27" s="28">
        <v>38121</v>
      </c>
      <c r="AV27" s="28">
        <v>22690</v>
      </c>
      <c r="AX27" s="28">
        <v>47869</v>
      </c>
    </row>
    <row r="28" spans="1:52" s="40" customFormat="1" x14ac:dyDescent="0.2">
      <c r="A28" s="38"/>
      <c r="B28" s="39" t="s">
        <v>37</v>
      </c>
      <c r="C28" s="40">
        <v>0.2213602155882734</v>
      </c>
      <c r="E28" s="40">
        <v>0.16940602901069196</v>
      </c>
      <c r="F28" s="40">
        <v>0.20521447739439594</v>
      </c>
      <c r="I28" s="40">
        <v>6.3645621181262726E-2</v>
      </c>
      <c r="J28" s="40">
        <v>0.11682044150156197</v>
      </c>
      <c r="K28" s="40">
        <v>0.12218832159433932</v>
      </c>
      <c r="L28" s="41"/>
      <c r="M28" s="42">
        <v>0.14491277218897236</v>
      </c>
      <c r="N28" s="42">
        <v>0.1258661083694731</v>
      </c>
      <c r="O28" s="42">
        <v>0.13525119708140154</v>
      </c>
      <c r="Q28" s="40">
        <v>0.17110574970737882</v>
      </c>
      <c r="U28" s="40">
        <v>0.45410651113873218</v>
      </c>
      <c r="W28" s="40">
        <v>0.25202605762146651</v>
      </c>
      <c r="AA28" s="40">
        <v>0.45312323824557449</v>
      </c>
      <c r="AE28" s="40">
        <v>0.32885668276972624</v>
      </c>
      <c r="AF28" s="40">
        <v>0.27302064816080951</v>
      </c>
      <c r="AI28" s="40">
        <v>0.20025556772544725</v>
      </c>
      <c r="AJ28" s="40">
        <v>0.32718177030973239</v>
      </c>
      <c r="AL28" s="40">
        <v>0.2033275713050994</v>
      </c>
      <c r="AP28" s="40">
        <v>0.37541940189642597</v>
      </c>
      <c r="AQ28" s="40">
        <v>0.32289345299042344</v>
      </c>
      <c r="AR28" s="40">
        <v>0.4059040590405904</v>
      </c>
      <c r="AS28" s="40">
        <v>0.41142270861833108</v>
      </c>
      <c r="AT28" s="40">
        <v>0.30798295329730679</v>
      </c>
      <c r="AU28" s="40">
        <v>0.24100016743874533</v>
      </c>
      <c r="AV28" s="40">
        <v>0.44222783896010109</v>
      </c>
      <c r="AX28" s="40">
        <v>0.20710405348934391</v>
      </c>
    </row>
    <row r="29" spans="1:52" s="12" customFormat="1" x14ac:dyDescent="0.2">
      <c r="A29" s="35">
        <v>6</v>
      </c>
      <c r="B29" s="10" t="s">
        <v>31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</row>
    <row r="30" spans="1:52" s="12" customFormat="1" x14ac:dyDescent="0.2">
      <c r="A30" s="35"/>
      <c r="B30" s="25" t="s">
        <v>213</v>
      </c>
      <c r="C30" s="48">
        <f>1-C31-C32</f>
        <v>0.18889759007960294</v>
      </c>
      <c r="D30" s="15"/>
      <c r="E30" s="48">
        <f t="shared" ref="E30:K30" si="2">1-E31-E32</f>
        <v>0.24826216484607749</v>
      </c>
      <c r="F30" s="48">
        <f t="shared" si="2"/>
        <v>0.1272723718675477</v>
      </c>
      <c r="G30" s="48"/>
      <c r="H30" s="48"/>
      <c r="I30" s="48">
        <f t="shared" si="2"/>
        <v>5.2376222493887514E-2</v>
      </c>
      <c r="J30" s="48">
        <f t="shared" si="2"/>
        <v>2.4688487368521916E-2</v>
      </c>
      <c r="K30" s="48">
        <f t="shared" si="2"/>
        <v>3.4406898979232658E-2</v>
      </c>
      <c r="L30" s="15"/>
      <c r="M30" s="48">
        <f t="shared" ref="M30:O30" si="3">1-M31-M32</f>
        <v>2.4025427690006484E-2</v>
      </c>
      <c r="N30" s="48">
        <f t="shared" si="3"/>
        <v>6.9481560662747244E-2</v>
      </c>
      <c r="O30" s="48">
        <f t="shared" si="3"/>
        <v>2.4601313999594865E-2</v>
      </c>
      <c r="Q30" s="48">
        <f t="shared" ref="Q30:AF30" si="4">1-Q31-Q32</f>
        <v>0.12593106116789743</v>
      </c>
      <c r="R30" s="48"/>
      <c r="S30" s="48"/>
      <c r="T30" s="48"/>
      <c r="U30" s="48">
        <f t="shared" si="4"/>
        <v>0.21023208538031513</v>
      </c>
      <c r="V30" s="48"/>
      <c r="W30" s="48">
        <f t="shared" si="4"/>
        <v>9.5689811575045969E-2</v>
      </c>
      <c r="X30" s="48"/>
      <c r="Y30" s="48"/>
      <c r="Z30" s="48"/>
      <c r="AA30" s="48">
        <f t="shared" si="4"/>
        <v>0.28204995871180849</v>
      </c>
      <c r="AB30" s="48"/>
      <c r="AC30" s="48"/>
      <c r="AD30" s="48"/>
      <c r="AE30" s="48">
        <f t="shared" si="4"/>
        <v>0.55682044143965004</v>
      </c>
      <c r="AF30" s="48">
        <f t="shared" si="4"/>
        <v>0.3908409357781592</v>
      </c>
      <c r="AG30" s="48"/>
      <c r="AI30" s="48">
        <f t="shared" ref="AI30:AJ30" si="5">1-AI31-AI32</f>
        <v>0.30568606769584811</v>
      </c>
      <c r="AJ30" s="48">
        <f t="shared" si="5"/>
        <v>0.3925016160310279</v>
      </c>
      <c r="AL30" s="48">
        <f t="shared" ref="AL30:AX30" si="6">1-AL31-AL32</f>
        <v>0.2375308867941795</v>
      </c>
      <c r="AM30" s="48"/>
      <c r="AN30" s="48"/>
      <c r="AO30" s="48"/>
      <c r="AP30" s="48">
        <f t="shared" si="6"/>
        <v>0.33086765293882453</v>
      </c>
      <c r="AQ30" s="48">
        <f t="shared" si="6"/>
        <v>0.14059552128619479</v>
      </c>
      <c r="AR30" s="48">
        <f t="shared" si="6"/>
        <v>0.187800963081862</v>
      </c>
      <c r="AS30" s="48">
        <f t="shared" si="6"/>
        <v>0.29144095341278442</v>
      </c>
      <c r="AT30" s="48">
        <f t="shared" si="6"/>
        <v>0.16097789058847112</v>
      </c>
      <c r="AU30" s="48">
        <f t="shared" si="6"/>
        <v>0.10962396430847676</v>
      </c>
      <c r="AV30" s="48">
        <f t="shared" si="6"/>
        <v>0.26182600066159439</v>
      </c>
      <c r="AW30" s="48"/>
      <c r="AX30" s="48">
        <f t="shared" si="6"/>
        <v>4.1140852243789272E-2</v>
      </c>
      <c r="AY30" s="48"/>
      <c r="AZ30" s="48"/>
    </row>
    <row r="31" spans="1:52" s="47" customFormat="1" x14ac:dyDescent="0.2">
      <c r="A31" s="43"/>
      <c r="B31" s="44" t="s">
        <v>214</v>
      </c>
      <c r="C31" s="45">
        <v>0.2315607782503403</v>
      </c>
      <c r="D31" s="45"/>
      <c r="E31" s="45">
        <v>0.33030326178290431</v>
      </c>
      <c r="F31" s="45">
        <v>0.23353141248680559</v>
      </c>
      <c r="G31" s="45"/>
      <c r="H31" s="45"/>
      <c r="I31" s="45">
        <v>0.12171454767726161</v>
      </c>
      <c r="J31" s="45">
        <v>6.3150551900534799E-2</v>
      </c>
      <c r="K31" s="45">
        <v>4.5846532910946848E-2</v>
      </c>
      <c r="L31" s="45"/>
      <c r="M31" s="46">
        <v>5.4828456576610264E-2</v>
      </c>
      <c r="N31" s="46">
        <v>9.1513747847259339E-2</v>
      </c>
      <c r="O31" s="46">
        <v>5.9925906630777688E-2</v>
      </c>
      <c r="Q31" s="47">
        <v>0.1232547641311708</v>
      </c>
      <c r="U31" s="47">
        <v>0.33957309842452987</v>
      </c>
      <c r="W31" s="47">
        <v>0.11642433195967136</v>
      </c>
      <c r="AA31" s="47">
        <v>0.33784062758051198</v>
      </c>
      <c r="AE31" s="47">
        <v>0.25300755617418969</v>
      </c>
      <c r="AF31" s="47">
        <v>0.23421551802005239</v>
      </c>
      <c r="AI31" s="47">
        <v>0.34893086585482791</v>
      </c>
      <c r="AJ31" s="47">
        <v>0.33566041801335916</v>
      </c>
      <c r="AL31" s="47">
        <v>0.31628077239864555</v>
      </c>
      <c r="AP31" s="47">
        <v>0.31797281087564971</v>
      </c>
      <c r="AQ31" s="47">
        <v>0.18357804938069067</v>
      </c>
      <c r="AR31" s="47">
        <v>0.21856607811663992</v>
      </c>
      <c r="AS31" s="47">
        <v>0.28981581798483208</v>
      </c>
      <c r="AT31" s="47">
        <v>0.23986373655734419</v>
      </c>
      <c r="AU31" s="47">
        <v>0.14061504142766093</v>
      </c>
      <c r="AV31" s="47">
        <v>0.26926893814091962</v>
      </c>
      <c r="AX31" s="47">
        <v>8.4601890102427704E-2</v>
      </c>
    </row>
    <row r="32" spans="1:52" s="47" customFormat="1" x14ac:dyDescent="0.2">
      <c r="A32" s="43"/>
      <c r="B32" s="44" t="s">
        <v>215</v>
      </c>
      <c r="C32" s="45">
        <v>0.57954163167005679</v>
      </c>
      <c r="D32" s="45"/>
      <c r="E32" s="45">
        <v>0.42143457337101825</v>
      </c>
      <c r="F32" s="45">
        <v>0.63919621564564677</v>
      </c>
      <c r="G32" s="45"/>
      <c r="H32" s="45"/>
      <c r="I32" s="45">
        <v>0.82590922982885084</v>
      </c>
      <c r="J32" s="45">
        <v>0.91216096073094333</v>
      </c>
      <c r="K32" s="45">
        <v>0.91974656810982047</v>
      </c>
      <c r="L32" s="45"/>
      <c r="M32" s="46">
        <v>0.92114611573338323</v>
      </c>
      <c r="N32" s="46">
        <v>0.83900469148999346</v>
      </c>
      <c r="O32" s="46">
        <v>0.91547277936962745</v>
      </c>
      <c r="Q32" s="47">
        <v>0.75081417470093181</v>
      </c>
      <c r="U32" s="47">
        <v>0.450194816195155</v>
      </c>
      <c r="W32" s="47">
        <v>0.78788585646528264</v>
      </c>
      <c r="AA32" s="47">
        <v>0.38010941370767959</v>
      </c>
      <c r="AE32" s="47">
        <v>0.19017200238616028</v>
      </c>
      <c r="AF32" s="47">
        <v>0.37494354620178844</v>
      </c>
      <c r="AI32" s="47">
        <v>0.34538306644932398</v>
      </c>
      <c r="AJ32" s="47">
        <v>0.27183796595561299</v>
      </c>
      <c r="AL32" s="47">
        <v>0.4461883408071749</v>
      </c>
      <c r="AP32" s="47">
        <v>0.35115953618552581</v>
      </c>
      <c r="AQ32" s="47">
        <v>0.67582642933311454</v>
      </c>
      <c r="AR32" s="47">
        <v>0.59363295880149813</v>
      </c>
      <c r="AS32" s="47">
        <v>0.41874322860238355</v>
      </c>
      <c r="AT32" s="47">
        <v>0.59915837285418472</v>
      </c>
      <c r="AU32" s="47">
        <v>0.74976099426386233</v>
      </c>
      <c r="AV32" s="47">
        <v>0.46890506119748593</v>
      </c>
      <c r="AX32" s="47">
        <v>0.87425725765378304</v>
      </c>
    </row>
    <row r="33" spans="1:52" s="40" customFormat="1" x14ac:dyDescent="0.2">
      <c r="A33" s="49">
        <v>7</v>
      </c>
      <c r="B33" s="41" t="s">
        <v>9</v>
      </c>
      <c r="C33" s="41">
        <v>0.129</v>
      </c>
      <c r="D33" s="41"/>
      <c r="E33" s="41">
        <v>9.1999999999999998E-2</v>
      </c>
      <c r="F33" s="41">
        <v>8.2000000000000003E-2</v>
      </c>
      <c r="G33" s="41"/>
      <c r="H33" s="41"/>
      <c r="I33" s="41">
        <v>5.1999999999999998E-2</v>
      </c>
      <c r="J33" s="41">
        <v>4.7E-2</v>
      </c>
      <c r="K33" s="41">
        <v>5.0999999999999997E-2</v>
      </c>
      <c r="L33" s="41"/>
      <c r="M33" s="42">
        <v>5.7000000000000002E-2</v>
      </c>
      <c r="N33" s="42">
        <v>4.9000000000000002E-2</v>
      </c>
      <c r="O33" s="42">
        <v>7.0000000000000007E-2</v>
      </c>
      <c r="Q33" s="40">
        <v>6.6000000000000003E-2</v>
      </c>
      <c r="U33" s="40">
        <v>0.19600000000000001</v>
      </c>
      <c r="W33" s="40">
        <v>0.107</v>
      </c>
      <c r="AA33" s="40">
        <v>0.21199999999999999</v>
      </c>
      <c r="AE33" s="40">
        <v>0.158</v>
      </c>
      <c r="AF33" s="40">
        <v>0.158</v>
      </c>
      <c r="AI33" s="40">
        <v>0.13400000000000001</v>
      </c>
      <c r="AJ33" s="40">
        <v>0.23</v>
      </c>
      <c r="AL33" s="40">
        <v>0.13700000000000001</v>
      </c>
      <c r="AP33" s="40">
        <v>0.16700000000000001</v>
      </c>
      <c r="AQ33" s="40">
        <v>0.182</v>
      </c>
      <c r="AR33" s="40">
        <v>0.28699999999999998</v>
      </c>
      <c r="AS33" s="40">
        <v>0.33900000000000002</v>
      </c>
      <c r="AT33" s="40">
        <v>0.24299999999999999</v>
      </c>
      <c r="AU33" s="40">
        <v>0.157</v>
      </c>
      <c r="AV33" s="40">
        <v>0.28599999999999998</v>
      </c>
      <c r="AX33" s="40">
        <v>8.4000000000000005E-2</v>
      </c>
    </row>
    <row r="34" spans="1:52" s="12" customFormat="1" ht="67.5" x14ac:dyDescent="0.2">
      <c r="A34" s="35">
        <v>8</v>
      </c>
      <c r="B34" s="15" t="s">
        <v>10</v>
      </c>
      <c r="C34" s="51" t="s">
        <v>218</v>
      </c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6"/>
    </row>
    <row r="35" spans="1:52" x14ac:dyDescent="0.2">
      <c r="A35" s="34">
        <v>9</v>
      </c>
      <c r="B35" s="4" t="s">
        <v>11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  <c r="N35" s="2"/>
      <c r="O35" s="2"/>
    </row>
    <row r="36" spans="1:52" s="12" customFormat="1" x14ac:dyDescent="0.2">
      <c r="A36" s="35">
        <v>10</v>
      </c>
      <c r="B36" s="15" t="s">
        <v>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6"/>
      <c r="O36" s="16"/>
    </row>
    <row r="37" spans="1:52" s="1" customFormat="1" ht="303.75" x14ac:dyDescent="0.2">
      <c r="A37" s="102">
        <v>11</v>
      </c>
      <c r="B37" s="58" t="s">
        <v>13</v>
      </c>
      <c r="C37" s="58" t="s">
        <v>257</v>
      </c>
      <c r="D37" s="58"/>
      <c r="E37" s="58" t="s">
        <v>258</v>
      </c>
      <c r="F37" s="58" t="s">
        <v>261</v>
      </c>
      <c r="G37" s="58"/>
      <c r="H37" s="58"/>
      <c r="I37" s="58" t="s">
        <v>301</v>
      </c>
      <c r="J37" s="58" t="s">
        <v>309</v>
      </c>
      <c r="K37" s="58" t="s">
        <v>312</v>
      </c>
      <c r="L37" s="58"/>
      <c r="M37" s="100" t="s">
        <v>315</v>
      </c>
      <c r="N37" s="100" t="s">
        <v>318</v>
      </c>
      <c r="O37" s="100" t="s">
        <v>324</v>
      </c>
      <c r="Q37" s="1" t="s">
        <v>329</v>
      </c>
      <c r="U37" s="1" t="s">
        <v>332</v>
      </c>
      <c r="W37" s="1" t="s">
        <v>336</v>
      </c>
      <c r="AB37" s="1" t="s">
        <v>339</v>
      </c>
      <c r="AE37" s="1" t="s">
        <v>344</v>
      </c>
      <c r="AF37" s="1" t="s">
        <v>350</v>
      </c>
      <c r="AI37" s="1" t="s">
        <v>351</v>
      </c>
      <c r="AJ37" s="1" t="s">
        <v>354</v>
      </c>
      <c r="AL37" s="1" t="s">
        <v>356</v>
      </c>
      <c r="AP37" s="1" t="s">
        <v>358</v>
      </c>
      <c r="AQ37" s="1" t="s">
        <v>359</v>
      </c>
      <c r="AR37" s="1" t="s">
        <v>362</v>
      </c>
      <c r="AS37" s="1" t="s">
        <v>364</v>
      </c>
      <c r="AT37" s="1" t="s">
        <v>366</v>
      </c>
      <c r="AU37" s="1" t="s">
        <v>369</v>
      </c>
      <c r="AV37" s="1" t="s">
        <v>370</v>
      </c>
      <c r="AX37" s="1" t="s">
        <v>372</v>
      </c>
    </row>
    <row r="38" spans="1:52" s="99" customFormat="1" ht="157.5" x14ac:dyDescent="0.2">
      <c r="A38" s="103">
        <v>12</v>
      </c>
      <c r="B38" s="51" t="s">
        <v>14</v>
      </c>
      <c r="C38" s="51" t="s">
        <v>257</v>
      </c>
      <c r="D38" s="51"/>
      <c r="E38" s="51" t="s">
        <v>322</v>
      </c>
      <c r="F38" s="51" t="s">
        <v>262</v>
      </c>
      <c r="G38" s="51"/>
      <c r="H38" s="51"/>
      <c r="I38" s="51" t="s">
        <v>302</v>
      </c>
      <c r="J38" s="51" t="s">
        <v>302</v>
      </c>
      <c r="K38" s="51" t="s">
        <v>302</v>
      </c>
      <c r="L38" s="51"/>
      <c r="M38" s="99" t="s">
        <v>314</v>
      </c>
      <c r="N38" s="101" t="s">
        <v>319</v>
      </c>
      <c r="O38" s="99" t="s">
        <v>323</v>
      </c>
      <c r="Q38" s="99" t="s">
        <v>328</v>
      </c>
      <c r="U38" s="99" t="s">
        <v>331</v>
      </c>
      <c r="W38" s="99" t="s">
        <v>335</v>
      </c>
      <c r="AB38" s="99" t="s">
        <v>340</v>
      </c>
      <c r="AE38" s="99" t="s">
        <v>343</v>
      </c>
      <c r="AF38" s="99" t="s">
        <v>349</v>
      </c>
      <c r="AI38" s="99" t="s">
        <v>352</v>
      </c>
      <c r="AJ38" s="99" t="s">
        <v>353</v>
      </c>
      <c r="AQ38" s="99" t="s">
        <v>360</v>
      </c>
      <c r="AR38" s="99" t="s">
        <v>363</v>
      </c>
      <c r="AT38" s="99" t="s">
        <v>365</v>
      </c>
      <c r="AU38" s="110" t="s">
        <v>368</v>
      </c>
      <c r="AV38" s="99" t="s">
        <v>371</v>
      </c>
    </row>
    <row r="39" spans="1:52" s="68" customFormat="1" x14ac:dyDescent="0.2">
      <c r="A39" s="64">
        <v>13</v>
      </c>
      <c r="B39" s="65" t="s">
        <v>303</v>
      </c>
      <c r="C39" s="65"/>
      <c r="D39" s="65"/>
      <c r="E39" s="66"/>
      <c r="F39" s="65"/>
      <c r="G39" s="65"/>
      <c r="H39" s="65"/>
      <c r="I39" s="65"/>
      <c r="J39" s="65"/>
      <c r="K39" s="65"/>
      <c r="L39" s="65"/>
      <c r="M39" s="67"/>
      <c r="N39" s="67"/>
      <c r="O39" s="67"/>
    </row>
    <row r="40" spans="1:52" s="77" customFormat="1" x14ac:dyDescent="0.2">
      <c r="A40" s="72"/>
      <c r="B40" s="73" t="s">
        <v>259</v>
      </c>
      <c r="C40" s="74"/>
      <c r="D40" s="74"/>
      <c r="E40" s="75" t="s">
        <v>304</v>
      </c>
      <c r="F40" s="74" t="s">
        <v>305</v>
      </c>
      <c r="G40" s="74"/>
      <c r="H40" s="74"/>
      <c r="I40" s="74" t="s">
        <v>307</v>
      </c>
      <c r="J40" s="74" t="s">
        <v>310</v>
      </c>
      <c r="K40" s="74" t="s">
        <v>313</v>
      </c>
      <c r="L40" s="74"/>
      <c r="M40" s="76" t="s">
        <v>317</v>
      </c>
      <c r="N40" s="76" t="s">
        <v>320</v>
      </c>
      <c r="O40" s="76" t="s">
        <v>325</v>
      </c>
      <c r="Q40" s="77" t="s">
        <v>327</v>
      </c>
      <c r="U40" s="77" t="s">
        <v>333</v>
      </c>
      <c r="W40" s="77" t="s">
        <v>337</v>
      </c>
      <c r="AB40" s="77" t="s">
        <v>341</v>
      </c>
      <c r="AE40" s="77" t="s">
        <v>345</v>
      </c>
      <c r="AF40" s="77" t="s">
        <v>305</v>
      </c>
      <c r="AI40" s="77" t="s">
        <v>342</v>
      </c>
      <c r="AJ40" s="77" t="s">
        <v>355</v>
      </c>
      <c r="AL40" s="77" t="s">
        <v>357</v>
      </c>
      <c r="AP40" s="77" t="s">
        <v>316</v>
      </c>
      <c r="AQ40" s="77" t="s">
        <v>342</v>
      </c>
      <c r="AR40" s="77" t="s">
        <v>321</v>
      </c>
      <c r="AS40" s="77" t="s">
        <v>263</v>
      </c>
      <c r="AT40" s="77" t="s">
        <v>367</v>
      </c>
      <c r="AU40" s="77" t="s">
        <v>342</v>
      </c>
      <c r="AV40" s="77" t="s">
        <v>361</v>
      </c>
      <c r="AX40" s="77" t="s">
        <v>342</v>
      </c>
    </row>
    <row r="41" spans="1:52" s="77" customFormat="1" x14ac:dyDescent="0.2">
      <c r="A41" s="72"/>
      <c r="B41" s="73" t="s">
        <v>260</v>
      </c>
      <c r="C41" s="74"/>
      <c r="D41" s="74"/>
      <c r="E41" s="75" t="s">
        <v>263</v>
      </c>
      <c r="F41" s="74" t="s">
        <v>306</v>
      </c>
      <c r="G41" s="74"/>
      <c r="H41" s="74"/>
      <c r="I41" s="74" t="s">
        <v>308</v>
      </c>
      <c r="J41" s="74" t="s">
        <v>263</v>
      </c>
      <c r="K41" s="74" t="s">
        <v>306</v>
      </c>
      <c r="L41" s="74"/>
      <c r="M41" s="76" t="s">
        <v>316</v>
      </c>
      <c r="N41" s="76" t="s">
        <v>321</v>
      </c>
      <c r="O41" s="76" t="s">
        <v>326</v>
      </c>
      <c r="Q41" s="77" t="s">
        <v>330</v>
      </c>
      <c r="U41" s="77" t="s">
        <v>334</v>
      </c>
      <c r="W41" s="77" t="s">
        <v>338</v>
      </c>
      <c r="AB41" s="77" t="s">
        <v>342</v>
      </c>
      <c r="AE41" s="77" t="s">
        <v>346</v>
      </c>
      <c r="AF41" s="77" t="s">
        <v>321</v>
      </c>
      <c r="AI41" s="77" t="s">
        <v>257</v>
      </c>
      <c r="AJ41" s="77" t="s">
        <v>326</v>
      </c>
      <c r="AL41" s="77" t="s">
        <v>257</v>
      </c>
      <c r="AP41" s="77" t="s">
        <v>263</v>
      </c>
      <c r="AQ41" s="77" t="s">
        <v>361</v>
      </c>
      <c r="AR41" s="77" t="s">
        <v>257</v>
      </c>
      <c r="AS41" s="77" t="s">
        <v>257</v>
      </c>
      <c r="AT41" s="77" t="s">
        <v>342</v>
      </c>
      <c r="AU41" s="77" t="s">
        <v>320</v>
      </c>
      <c r="AV41" s="77" t="s">
        <v>263</v>
      </c>
      <c r="AX41" s="77" t="s">
        <v>257</v>
      </c>
    </row>
    <row r="42" spans="1:52" s="63" customFormat="1" x14ac:dyDescent="0.2">
      <c r="A42" s="109">
        <v>14</v>
      </c>
      <c r="B42" s="61" t="s">
        <v>15</v>
      </c>
      <c r="C42" s="61" t="s">
        <v>257</v>
      </c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62"/>
      <c r="O42" s="62"/>
    </row>
    <row r="43" spans="1:52" s="80" customFormat="1" ht="22.5" x14ac:dyDescent="0.2">
      <c r="A43" s="78">
        <v>15</v>
      </c>
      <c r="B43" s="79" t="s">
        <v>264</v>
      </c>
      <c r="C43" s="79" t="s">
        <v>257</v>
      </c>
      <c r="D43" s="79"/>
      <c r="E43" s="79">
        <v>60618</v>
      </c>
      <c r="F43" s="79">
        <v>60647</v>
      </c>
      <c r="G43" s="79"/>
      <c r="H43" s="79"/>
      <c r="I43" s="79">
        <v>60618</v>
      </c>
      <c r="J43" s="79" t="s">
        <v>265</v>
      </c>
      <c r="K43" s="79">
        <v>60614</v>
      </c>
      <c r="L43" s="79"/>
      <c r="M43" s="80" t="s">
        <v>266</v>
      </c>
      <c r="N43" s="80" t="s">
        <v>267</v>
      </c>
      <c r="O43" s="80" t="s">
        <v>268</v>
      </c>
      <c r="Q43" s="80">
        <v>60622</v>
      </c>
      <c r="U43" s="80" t="s">
        <v>269</v>
      </c>
      <c r="W43" s="80" t="s">
        <v>270</v>
      </c>
      <c r="AA43" s="80">
        <v>60623</v>
      </c>
      <c r="AE43" s="80">
        <v>60623</v>
      </c>
      <c r="AI43" s="80" t="s">
        <v>271</v>
      </c>
      <c r="AJ43" s="80">
        <v>60609</v>
      </c>
      <c r="AL43" s="80" t="s">
        <v>272</v>
      </c>
      <c r="AP43" s="80" t="s">
        <v>273</v>
      </c>
      <c r="AQ43" s="80">
        <v>60616</v>
      </c>
      <c r="AR43" s="80">
        <v>60653</v>
      </c>
      <c r="AS43" s="80">
        <v>60609</v>
      </c>
      <c r="AT43" s="80" t="s">
        <v>274</v>
      </c>
      <c r="AU43" s="80" t="s">
        <v>274</v>
      </c>
      <c r="AV43" s="80" t="s">
        <v>275</v>
      </c>
      <c r="AX43" s="80" t="s">
        <v>275</v>
      </c>
    </row>
    <row r="44" spans="1:52" s="84" customFormat="1" ht="22.5" x14ac:dyDescent="0.2">
      <c r="A44" s="81">
        <v>16</v>
      </c>
      <c r="B44" s="82" t="s">
        <v>276</v>
      </c>
      <c r="C44" s="82" t="s">
        <v>257</v>
      </c>
      <c r="D44" s="82"/>
      <c r="E44" s="82" t="s">
        <v>277</v>
      </c>
      <c r="F44" s="82" t="s">
        <v>278</v>
      </c>
      <c r="G44" s="82"/>
      <c r="H44" s="82"/>
      <c r="I44" s="82" t="s">
        <v>279</v>
      </c>
      <c r="J44" s="82" t="s">
        <v>280</v>
      </c>
      <c r="K44" s="82" t="s">
        <v>281</v>
      </c>
      <c r="L44" s="82"/>
      <c r="M44" s="83" t="s">
        <v>282</v>
      </c>
      <c r="N44" s="83" t="s">
        <v>283</v>
      </c>
      <c r="O44" s="83" t="s">
        <v>284</v>
      </c>
      <c r="P44" s="83"/>
      <c r="Q44" s="83" t="s">
        <v>285</v>
      </c>
      <c r="R44" s="83"/>
      <c r="S44" s="83"/>
      <c r="T44" s="83"/>
      <c r="U44" s="83" t="s">
        <v>286</v>
      </c>
      <c r="V44" s="83"/>
      <c r="W44" s="83" t="s">
        <v>287</v>
      </c>
      <c r="X44" s="83"/>
      <c r="Y44" s="83"/>
      <c r="Z44" s="83"/>
      <c r="AA44" s="83" t="s">
        <v>288</v>
      </c>
      <c r="AB44" s="83"/>
      <c r="AC44" s="83"/>
      <c r="AD44" s="83"/>
      <c r="AE44" s="83" t="s">
        <v>289</v>
      </c>
      <c r="AF44" s="83" t="s">
        <v>290</v>
      </c>
      <c r="AG44" s="83"/>
      <c r="AH44" s="83"/>
      <c r="AI44" s="83" t="s">
        <v>291</v>
      </c>
      <c r="AJ44" s="83" t="s">
        <v>292</v>
      </c>
      <c r="AK44" s="83"/>
      <c r="AL44" s="83">
        <v>11</v>
      </c>
      <c r="AM44" s="83"/>
      <c r="AN44" s="83"/>
      <c r="AO44" s="83"/>
      <c r="AP44" s="83" t="s">
        <v>293</v>
      </c>
      <c r="AQ44" s="83" t="s">
        <v>294</v>
      </c>
      <c r="AR44" s="83">
        <v>4</v>
      </c>
      <c r="AS44" s="83" t="s">
        <v>295</v>
      </c>
      <c r="AT44" s="83" t="s">
        <v>294</v>
      </c>
      <c r="AU44" s="83" t="s">
        <v>296</v>
      </c>
      <c r="AV44" s="83" t="s">
        <v>297</v>
      </c>
      <c r="AW44" s="83"/>
      <c r="AX44" s="83" t="s">
        <v>296</v>
      </c>
      <c r="AY44" s="83"/>
      <c r="AZ44" s="83"/>
    </row>
    <row r="45" spans="1:52" ht="5.0999999999999996" customHeight="1" x14ac:dyDescent="0.2"/>
    <row r="46" spans="1:52" x14ac:dyDescent="0.2">
      <c r="A46" s="33">
        <v>1</v>
      </c>
      <c r="B46" t="s">
        <v>35</v>
      </c>
    </row>
    <row r="47" spans="1:52" x14ac:dyDescent="0.2">
      <c r="A47" s="33">
        <v>2</v>
      </c>
      <c r="B47" s="3" t="s">
        <v>32</v>
      </c>
    </row>
    <row r="48" spans="1:52" x14ac:dyDescent="0.2">
      <c r="A48" s="33">
        <v>3</v>
      </c>
      <c r="C48" s="3"/>
    </row>
    <row r="49" spans="1:10" ht="45" x14ac:dyDescent="0.2">
      <c r="A49" s="33">
        <v>4</v>
      </c>
      <c r="B49" s="60" t="s">
        <v>256</v>
      </c>
      <c r="C49" s="3"/>
    </row>
    <row r="50" spans="1:10" ht="11.25" customHeight="1" x14ac:dyDescent="0.2">
      <c r="A50" s="33">
        <v>5</v>
      </c>
      <c r="B50" s="3" t="s">
        <v>33</v>
      </c>
      <c r="C50" s="3"/>
    </row>
    <row r="51" spans="1:10" ht="11.25" customHeight="1" x14ac:dyDescent="0.2">
      <c r="A51" s="33">
        <v>6</v>
      </c>
      <c r="B51" s="3" t="s">
        <v>34</v>
      </c>
      <c r="C51" s="3"/>
    </row>
    <row r="52" spans="1:10" ht="11.25" customHeight="1" x14ac:dyDescent="0.2">
      <c r="A52" s="33">
        <v>7</v>
      </c>
      <c r="B52" s="3" t="s">
        <v>216</v>
      </c>
      <c r="C52" s="3"/>
    </row>
    <row r="53" spans="1:10" ht="11.25" customHeight="1" x14ac:dyDescent="0.2">
      <c r="A53" s="33">
        <v>8</v>
      </c>
    </row>
    <row r="54" spans="1:10" ht="11.25" customHeight="1" x14ac:dyDescent="0.2">
      <c r="A54" s="33">
        <v>9</v>
      </c>
    </row>
    <row r="55" spans="1:10" ht="11.25" customHeight="1" x14ac:dyDescent="0.2">
      <c r="A55" s="33">
        <v>10</v>
      </c>
    </row>
    <row r="56" spans="1:10" ht="11.25" customHeight="1" x14ac:dyDescent="0.2">
      <c r="A56" s="33">
        <v>11</v>
      </c>
      <c r="B56" t="s">
        <v>311</v>
      </c>
    </row>
    <row r="57" spans="1:10" ht="11.25" customHeight="1" x14ac:dyDescent="0.2">
      <c r="A57" s="33">
        <v>12</v>
      </c>
      <c r="B57" t="s">
        <v>299</v>
      </c>
    </row>
    <row r="58" spans="1:10" ht="11.25" customHeight="1" x14ac:dyDescent="0.2">
      <c r="A58" s="33">
        <v>13</v>
      </c>
      <c r="B58" t="s">
        <v>299</v>
      </c>
      <c r="J58" s="22"/>
    </row>
    <row r="59" spans="1:10" ht="11.25" customHeight="1" x14ac:dyDescent="0.2">
      <c r="A59" s="33">
        <v>14</v>
      </c>
      <c r="J59" s="23"/>
    </row>
    <row r="60" spans="1:10" ht="11.25" customHeight="1" x14ac:dyDescent="0.2">
      <c r="A60" s="33">
        <v>15</v>
      </c>
      <c r="B60" t="s">
        <v>348</v>
      </c>
    </row>
    <row r="61" spans="1:10" ht="11.25" customHeight="1" x14ac:dyDescent="0.2">
      <c r="A61" s="33">
        <v>16</v>
      </c>
      <c r="B61" t="s">
        <v>298</v>
      </c>
    </row>
  </sheetData>
  <mergeCells count="25">
    <mergeCell ref="AL1:AX1"/>
    <mergeCell ref="AP13:AV13"/>
    <mergeCell ref="AI1:AJ1"/>
    <mergeCell ref="B3:M3"/>
    <mergeCell ref="N3:O3"/>
    <mergeCell ref="E1:K1"/>
    <mergeCell ref="M1:O1"/>
    <mergeCell ref="Q1:AF1"/>
    <mergeCell ref="Q2:S2"/>
    <mergeCell ref="Q4:S4"/>
    <mergeCell ref="Q13:S13"/>
    <mergeCell ref="W13:Y13"/>
    <mergeCell ref="AX13:AZ13"/>
    <mergeCell ref="AX2:AZ2"/>
    <mergeCell ref="AL13:AN13"/>
    <mergeCell ref="E13:G13"/>
    <mergeCell ref="M19:O19"/>
    <mergeCell ref="M13:O13"/>
    <mergeCell ref="I13:K13"/>
    <mergeCell ref="I19:K19"/>
    <mergeCell ref="AL2:AN2"/>
    <mergeCell ref="AE13:AG13"/>
    <mergeCell ref="AA2:AC2"/>
    <mergeCell ref="W2:Y2"/>
    <mergeCell ref="AA13:AC13"/>
  </mergeCells>
  <pageMargins left="0.7" right="0.7" top="0.75" bottom="0.75" header="0.3" footer="0.3"/>
  <pageSetup paperSize="17" scale="68" fitToWidth="2" fitToHeight="2" orientation="landscape" horizontalDpi="1200" verticalDpi="1200" r:id="rId1"/>
  <rowBreaks count="1" manualBreakCount="1">
    <brk id="44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zoomScaleNormal="100" workbookViewId="0">
      <pane ySplit="3" topLeftCell="A4" activePane="bottomLeft" state="frozen"/>
      <selection pane="bottomLeft" activeCell="G37" sqref="G37"/>
    </sheetView>
  </sheetViews>
  <sheetFormatPr defaultRowHeight="11.25" x14ac:dyDescent="0.2"/>
  <cols>
    <col min="1" max="1" width="3.1640625" style="33" bestFit="1" customWidth="1"/>
    <col min="2" max="2" width="31.1640625" customWidth="1"/>
    <col min="3" max="3" width="23.5" bestFit="1" customWidth="1"/>
    <col min="4" max="5" width="1.83203125" customWidth="1"/>
    <col min="6" max="6" width="26.1640625" bestFit="1" customWidth="1"/>
    <col min="7" max="7" width="18.83203125" bestFit="1" customWidth="1"/>
    <col min="8" max="9" width="1.83203125" customWidth="1"/>
    <col min="10" max="10" width="24" bestFit="1" customWidth="1"/>
    <col min="11" max="11" width="24.83203125" bestFit="1" customWidth="1"/>
    <col min="12" max="12" width="8.1640625" bestFit="1" customWidth="1"/>
    <col min="13" max="13" width="1.83203125" customWidth="1"/>
    <col min="14" max="14" width="18.5" customWidth="1"/>
    <col min="15" max="15" width="16" bestFit="1" customWidth="1"/>
    <col min="16" max="16" width="1.83203125" customWidth="1"/>
    <col min="17" max="17" width="17.6640625" bestFit="1" customWidth="1"/>
    <col min="18" max="18" width="5.5" bestFit="1" customWidth="1"/>
    <col min="19" max="19" width="8.1640625" customWidth="1"/>
    <col min="20" max="20" width="1.83203125" customWidth="1"/>
    <col min="21" max="21" width="23.5" bestFit="1" customWidth="1"/>
    <col min="22" max="22" width="16.6640625" customWidth="1"/>
    <col min="23" max="23" width="15.5" bestFit="1" customWidth="1"/>
    <col min="24" max="24" width="18.33203125" customWidth="1"/>
    <col min="25" max="25" width="23.83203125" customWidth="1"/>
    <col min="26" max="26" width="17.1640625" customWidth="1"/>
    <col min="27" max="27" width="23.1640625" customWidth="1"/>
    <col min="28" max="28" width="1.83203125" customWidth="1"/>
  </cols>
  <sheetData>
    <row r="1" spans="1:28" s="6" customFormat="1" ht="12.75" x14ac:dyDescent="0.2">
      <c r="A1" s="18"/>
      <c r="C1" s="108" t="s">
        <v>27</v>
      </c>
      <c r="F1" s="121" t="s">
        <v>16</v>
      </c>
      <c r="G1" s="121"/>
      <c r="I1" s="121"/>
      <c r="J1" s="121"/>
      <c r="K1" s="121"/>
      <c r="L1" s="111"/>
      <c r="N1" s="121" t="s">
        <v>95</v>
      </c>
      <c r="O1" s="121"/>
      <c r="Q1" s="121" t="s">
        <v>94</v>
      </c>
      <c r="R1" s="121"/>
      <c r="S1" s="121"/>
      <c r="T1" s="122"/>
      <c r="U1" s="121"/>
      <c r="V1" s="121"/>
      <c r="W1" s="121"/>
      <c r="X1" s="121"/>
      <c r="Y1" s="121"/>
      <c r="Z1" s="121"/>
      <c r="AA1" s="121"/>
      <c r="AB1" s="121"/>
    </row>
    <row r="2" spans="1:28" s="9" customFormat="1" ht="10.5" x14ac:dyDescent="0.15">
      <c r="A2" s="31"/>
      <c r="B2" s="7"/>
      <c r="C2" s="7" t="s">
        <v>28</v>
      </c>
      <c r="D2" s="7"/>
      <c r="E2" s="7"/>
      <c r="F2" s="8" t="s">
        <v>230</v>
      </c>
      <c r="G2" s="8" t="s">
        <v>231</v>
      </c>
      <c r="J2" s="9" t="s">
        <v>237</v>
      </c>
      <c r="K2" s="9" t="s">
        <v>238</v>
      </c>
      <c r="L2" s="96"/>
      <c r="N2" s="9" t="s">
        <v>347</v>
      </c>
      <c r="O2" s="9" t="s">
        <v>239</v>
      </c>
      <c r="Q2" s="119" t="s">
        <v>241</v>
      </c>
      <c r="R2" s="119"/>
      <c r="S2" s="119"/>
      <c r="T2" s="98"/>
      <c r="U2" s="9" t="s">
        <v>240</v>
      </c>
      <c r="V2" s="9" t="s">
        <v>242</v>
      </c>
      <c r="W2" s="9" t="s">
        <v>243</v>
      </c>
      <c r="X2" s="9" t="s">
        <v>244</v>
      </c>
      <c r="Y2" s="9" t="s">
        <v>245</v>
      </c>
      <c r="Z2" s="9" t="s">
        <v>246</v>
      </c>
      <c r="AA2" s="9" t="s">
        <v>247</v>
      </c>
    </row>
    <row r="3" spans="1:28" s="5" customFormat="1" ht="5.0999999999999996" customHeight="1" thickBot="1" x14ac:dyDescent="0.25">
      <c r="A3" s="32"/>
      <c r="B3" s="123"/>
      <c r="C3" s="123"/>
      <c r="D3" s="123"/>
      <c r="E3" s="123"/>
      <c r="F3" s="123"/>
      <c r="G3" s="112"/>
    </row>
    <row r="4" spans="1:28" s="2" customFormat="1" ht="67.5" x14ac:dyDescent="0.2">
      <c r="A4" s="34">
        <v>1</v>
      </c>
      <c r="B4" s="17" t="s">
        <v>1</v>
      </c>
      <c r="C4" s="17"/>
      <c r="D4" s="17"/>
      <c r="E4" s="17"/>
      <c r="F4" s="19" t="s">
        <v>17</v>
      </c>
      <c r="G4" s="19" t="s">
        <v>18</v>
      </c>
      <c r="J4" s="1" t="s">
        <v>107</v>
      </c>
      <c r="K4" s="1" t="s">
        <v>108</v>
      </c>
      <c r="L4" s="1"/>
      <c r="N4" s="2" t="s">
        <v>101</v>
      </c>
      <c r="O4" s="1" t="s">
        <v>109</v>
      </c>
      <c r="Q4" s="2" t="s">
        <v>100</v>
      </c>
      <c r="U4" s="1" t="s">
        <v>110</v>
      </c>
      <c r="V4" s="1" t="s">
        <v>111</v>
      </c>
      <c r="W4" s="2" t="s">
        <v>96</v>
      </c>
      <c r="X4" s="2" t="s">
        <v>97</v>
      </c>
      <c r="Y4" s="2" t="s">
        <v>98</v>
      </c>
      <c r="Z4" s="2" t="s">
        <v>99</v>
      </c>
      <c r="AA4" s="2" t="s">
        <v>102</v>
      </c>
    </row>
    <row r="5" spans="1:28" s="29" customFormat="1" x14ac:dyDescent="0.2">
      <c r="A5" s="35">
        <v>2</v>
      </c>
      <c r="B5" s="10" t="s">
        <v>29</v>
      </c>
      <c r="C5" s="10" t="s">
        <v>56</v>
      </c>
      <c r="D5" s="10"/>
      <c r="E5" s="10"/>
      <c r="F5" s="11" t="s">
        <v>38</v>
      </c>
      <c r="G5" s="11" t="s">
        <v>44</v>
      </c>
      <c r="I5" s="11"/>
      <c r="J5" s="11" t="s">
        <v>136</v>
      </c>
      <c r="K5" s="11" t="s">
        <v>142</v>
      </c>
      <c r="L5" s="11"/>
      <c r="N5" s="29" t="s">
        <v>195</v>
      </c>
      <c r="O5" s="29" t="s">
        <v>201</v>
      </c>
      <c r="Q5" s="29" t="s">
        <v>207</v>
      </c>
      <c r="U5" s="29" t="s">
        <v>148</v>
      </c>
      <c r="V5" s="29" t="s">
        <v>154</v>
      </c>
      <c r="W5" s="29" t="s">
        <v>160</v>
      </c>
      <c r="X5" s="29" t="s">
        <v>166</v>
      </c>
      <c r="Y5" s="29" t="s">
        <v>172</v>
      </c>
      <c r="Z5" s="29" t="s">
        <v>178</v>
      </c>
      <c r="AA5" s="29" t="s">
        <v>184</v>
      </c>
    </row>
    <row r="6" spans="1:28" s="12" customFormat="1" x14ac:dyDescent="0.2">
      <c r="A6" s="35"/>
      <c r="B6" s="25" t="s">
        <v>2</v>
      </c>
      <c r="C6" s="13" t="s">
        <v>57</v>
      </c>
      <c r="D6" s="13"/>
      <c r="E6" s="13"/>
      <c r="F6" s="14" t="s">
        <v>39</v>
      </c>
      <c r="G6" s="14" t="s">
        <v>45</v>
      </c>
      <c r="I6" s="14"/>
      <c r="J6" s="14" t="s">
        <v>137</v>
      </c>
      <c r="K6" s="14" t="s">
        <v>143</v>
      </c>
      <c r="L6" s="14"/>
      <c r="N6" s="12" t="s">
        <v>196</v>
      </c>
      <c r="O6" s="12" t="s">
        <v>202</v>
      </c>
      <c r="Q6" s="12" t="s">
        <v>208</v>
      </c>
      <c r="U6" s="12" t="s">
        <v>149</v>
      </c>
      <c r="V6" s="12" t="s">
        <v>155</v>
      </c>
      <c r="W6" s="12" t="s">
        <v>161</v>
      </c>
      <c r="X6" s="12" t="s">
        <v>167</v>
      </c>
      <c r="Y6" s="12" t="s">
        <v>173</v>
      </c>
      <c r="Z6" s="12" t="s">
        <v>179</v>
      </c>
    </row>
    <row r="7" spans="1:28" s="12" customFormat="1" x14ac:dyDescent="0.2">
      <c r="A7" s="35"/>
      <c r="B7" s="25" t="s">
        <v>3</v>
      </c>
      <c r="C7" s="13" t="s">
        <v>58</v>
      </c>
      <c r="D7" s="13"/>
      <c r="E7" s="13"/>
      <c r="F7" s="14" t="s">
        <v>40</v>
      </c>
      <c r="G7" s="14" t="s">
        <v>46</v>
      </c>
      <c r="I7" s="14"/>
      <c r="J7" s="14" t="s">
        <v>138</v>
      </c>
      <c r="K7" s="14" t="s">
        <v>144</v>
      </c>
      <c r="L7" s="14"/>
      <c r="N7" s="12" t="s">
        <v>197</v>
      </c>
      <c r="O7" s="12" t="s">
        <v>203</v>
      </c>
      <c r="Q7" s="12" t="s">
        <v>209</v>
      </c>
      <c r="U7" s="12" t="s">
        <v>150</v>
      </c>
      <c r="V7" s="12" t="s">
        <v>156</v>
      </c>
      <c r="W7" s="12" t="s">
        <v>162</v>
      </c>
      <c r="X7" s="12" t="s">
        <v>168</v>
      </c>
      <c r="Y7" s="12" t="s">
        <v>174</v>
      </c>
      <c r="Z7" s="12" t="s">
        <v>180</v>
      </c>
      <c r="AA7" s="12" t="s">
        <v>185</v>
      </c>
    </row>
    <row r="8" spans="1:28" s="12" customFormat="1" x14ac:dyDescent="0.2">
      <c r="A8" s="35"/>
      <c r="B8" s="25" t="s">
        <v>4</v>
      </c>
      <c r="C8" s="13" t="s">
        <v>59</v>
      </c>
      <c r="D8" s="13"/>
      <c r="E8" s="13"/>
      <c r="F8" s="14" t="s">
        <v>41</v>
      </c>
      <c r="G8" s="14" t="s">
        <v>47</v>
      </c>
      <c r="I8" s="14"/>
      <c r="J8" s="14" t="s">
        <v>139</v>
      </c>
      <c r="K8" s="14" t="s">
        <v>145</v>
      </c>
      <c r="L8" s="14"/>
      <c r="N8" s="12" t="s">
        <v>198</v>
      </c>
      <c r="O8" s="12" t="s">
        <v>204</v>
      </c>
      <c r="Q8" s="12" t="s">
        <v>210</v>
      </c>
      <c r="U8" s="12" t="s">
        <v>151</v>
      </c>
      <c r="V8" s="12" t="s">
        <v>157</v>
      </c>
      <c r="W8" s="12" t="s">
        <v>163</v>
      </c>
      <c r="X8" s="12" t="s">
        <v>169</v>
      </c>
      <c r="Y8" s="12" t="s">
        <v>175</v>
      </c>
      <c r="Z8" s="12" t="s">
        <v>181</v>
      </c>
      <c r="AA8" s="12" t="s">
        <v>186</v>
      </c>
    </row>
    <row r="9" spans="1:28" s="12" customFormat="1" x14ac:dyDescent="0.2">
      <c r="A9" s="35"/>
      <c r="B9" s="25" t="s">
        <v>5</v>
      </c>
      <c r="C9" s="13" t="s">
        <v>60</v>
      </c>
      <c r="D9" s="13"/>
      <c r="E9" s="13"/>
      <c r="F9" s="14" t="s">
        <v>42</v>
      </c>
      <c r="G9" s="14" t="s">
        <v>48</v>
      </c>
      <c r="I9" s="14"/>
      <c r="J9" s="14" t="s">
        <v>140</v>
      </c>
      <c r="K9" s="14" t="s">
        <v>146</v>
      </c>
      <c r="L9" s="14"/>
      <c r="N9" s="12" t="s">
        <v>199</v>
      </c>
      <c r="O9" s="12" t="s">
        <v>205</v>
      </c>
      <c r="Q9" s="12" t="s">
        <v>211</v>
      </c>
      <c r="U9" s="12" t="s">
        <v>152</v>
      </c>
      <c r="V9" s="12" t="s">
        <v>158</v>
      </c>
      <c r="W9" s="12" t="s">
        <v>164</v>
      </c>
      <c r="X9" s="12" t="s">
        <v>170</v>
      </c>
      <c r="Y9" s="12" t="s">
        <v>176</v>
      </c>
      <c r="Z9" s="12" t="s">
        <v>182</v>
      </c>
      <c r="AA9" s="12" t="s">
        <v>187</v>
      </c>
    </row>
    <row r="10" spans="1:28" s="12" customFormat="1" x14ac:dyDescent="0.2">
      <c r="A10" s="35"/>
      <c r="B10" s="25" t="s">
        <v>6</v>
      </c>
      <c r="C10" s="13" t="s">
        <v>61</v>
      </c>
      <c r="D10" s="13"/>
      <c r="E10" s="13"/>
      <c r="F10" s="13" t="s">
        <v>43</v>
      </c>
      <c r="G10" s="13" t="s">
        <v>49</v>
      </c>
      <c r="I10" s="14"/>
      <c r="J10" s="14" t="s">
        <v>141</v>
      </c>
      <c r="K10" s="14" t="s">
        <v>147</v>
      </c>
      <c r="L10" s="14"/>
      <c r="N10" s="12" t="s">
        <v>200</v>
      </c>
      <c r="O10" s="12" t="s">
        <v>206</v>
      </c>
      <c r="Q10" s="12" t="s">
        <v>212</v>
      </c>
      <c r="U10" s="12" t="s">
        <v>153</v>
      </c>
      <c r="V10" s="12" t="s">
        <v>159</v>
      </c>
      <c r="W10" s="12" t="s">
        <v>165</v>
      </c>
      <c r="X10" s="12" t="s">
        <v>171</v>
      </c>
      <c r="Y10" s="12" t="s">
        <v>177</v>
      </c>
      <c r="Z10" s="12" t="s">
        <v>183</v>
      </c>
      <c r="AA10" s="12" t="s">
        <v>188</v>
      </c>
    </row>
    <row r="11" spans="1:28" x14ac:dyDescent="0.2">
      <c r="A11" s="34">
        <v>3</v>
      </c>
      <c r="B11" s="4" t="s">
        <v>7</v>
      </c>
      <c r="C11" s="4"/>
      <c r="D11" s="4"/>
      <c r="E11" s="4"/>
      <c r="F11" s="2"/>
      <c r="G11" s="2"/>
    </row>
    <row r="12" spans="1:28" s="12" customFormat="1" x14ac:dyDescent="0.2">
      <c r="A12" s="35">
        <v>4</v>
      </c>
      <c r="B12" s="10" t="s">
        <v>8</v>
      </c>
      <c r="C12" s="15"/>
      <c r="D12" s="15"/>
      <c r="E12" s="15"/>
      <c r="F12" s="16"/>
      <c r="G12" s="16"/>
    </row>
    <row r="13" spans="1:28" s="12" customFormat="1" x14ac:dyDescent="0.2">
      <c r="A13" s="35"/>
      <c r="B13" s="25" t="s">
        <v>223</v>
      </c>
      <c r="C13" s="15"/>
      <c r="D13" s="15"/>
      <c r="E13" s="15"/>
      <c r="F13" s="115" t="s">
        <v>229</v>
      </c>
      <c r="G13" s="115"/>
      <c r="J13" s="120" t="s">
        <v>252</v>
      </c>
      <c r="K13" s="120"/>
      <c r="L13" s="120"/>
      <c r="Q13" s="120" t="s">
        <v>251</v>
      </c>
      <c r="R13" s="120"/>
      <c r="S13" s="120"/>
      <c r="U13" s="120" t="s">
        <v>250</v>
      </c>
      <c r="V13" s="120"/>
      <c r="W13" s="120"/>
      <c r="X13" s="120"/>
      <c r="Y13" s="120"/>
      <c r="Z13" s="120"/>
      <c r="AA13" s="120"/>
      <c r="AB13" s="56"/>
    </row>
    <row r="14" spans="1:28" s="12" customFormat="1" x14ac:dyDescent="0.2">
      <c r="A14" s="35"/>
      <c r="C14" s="15"/>
      <c r="D14" s="15"/>
      <c r="E14" s="15"/>
      <c r="F14" s="35">
        <v>2012</v>
      </c>
      <c r="G14" s="35">
        <v>2017</v>
      </c>
      <c r="J14" s="35">
        <v>2012</v>
      </c>
      <c r="K14" s="35">
        <v>2017</v>
      </c>
      <c r="L14" s="35" t="s">
        <v>217</v>
      </c>
      <c r="Q14" s="35">
        <v>2012</v>
      </c>
      <c r="R14" s="35">
        <v>2017</v>
      </c>
      <c r="S14" s="35" t="s">
        <v>217</v>
      </c>
      <c r="X14" s="35">
        <v>4126</v>
      </c>
      <c r="Y14" s="35">
        <v>2017</v>
      </c>
      <c r="Z14" s="35" t="s">
        <v>217</v>
      </c>
    </row>
    <row r="15" spans="1:28" s="12" customFormat="1" x14ac:dyDescent="0.2">
      <c r="A15" s="35"/>
      <c r="B15" s="53" t="s">
        <v>219</v>
      </c>
      <c r="C15" s="15"/>
      <c r="D15" s="15"/>
      <c r="E15" s="15"/>
      <c r="F15" s="59">
        <v>3951</v>
      </c>
      <c r="G15" s="59">
        <v>4126</v>
      </c>
      <c r="J15" s="59">
        <v>10035</v>
      </c>
      <c r="K15" s="59">
        <v>10174</v>
      </c>
      <c r="L15" s="54">
        <f>(K15-J15)/J15</f>
        <v>1.3851519681116094E-2</v>
      </c>
      <c r="Q15" s="59">
        <v>2976</v>
      </c>
      <c r="R15" s="59">
        <v>3076</v>
      </c>
      <c r="S15" s="54">
        <f>(R15-Q15)/Q15</f>
        <v>3.3602150537634407E-2</v>
      </c>
      <c r="X15" s="59">
        <v>4126</v>
      </c>
      <c r="Y15" s="59">
        <v>4238</v>
      </c>
      <c r="Z15" s="54">
        <f>(Y15-X15)/X15</f>
        <v>2.714493456131847E-2</v>
      </c>
    </row>
    <row r="16" spans="1:28" s="12" customFormat="1" x14ac:dyDescent="0.2">
      <c r="A16" s="35"/>
      <c r="B16" s="53" t="s">
        <v>221</v>
      </c>
      <c r="C16" s="15"/>
      <c r="D16" s="15"/>
      <c r="E16" s="15"/>
      <c r="F16" s="59">
        <v>1686</v>
      </c>
      <c r="G16" s="59">
        <v>1740</v>
      </c>
      <c r="J16" s="59">
        <v>9455</v>
      </c>
      <c r="K16" s="59">
        <v>9574</v>
      </c>
      <c r="L16" s="54">
        <f>(K16-J16)/J16</f>
        <v>1.258593336858805E-2</v>
      </c>
      <c r="Q16" s="59">
        <v>2768</v>
      </c>
      <c r="R16" s="59">
        <v>2844</v>
      </c>
      <c r="S16" s="54">
        <f>(R16-Q16)/Q16</f>
        <v>2.7456647398843931E-2</v>
      </c>
      <c r="X16" s="59">
        <v>4000</v>
      </c>
      <c r="Y16" s="59">
        <v>4100</v>
      </c>
      <c r="Z16" s="54">
        <f>(Y16-X16)/X16</f>
        <v>2.5000000000000001E-2</v>
      </c>
    </row>
    <row r="17" spans="1:28" s="12" customFormat="1" x14ac:dyDescent="0.2">
      <c r="A17" s="35"/>
      <c r="B17" s="53" t="s">
        <v>222</v>
      </c>
      <c r="C17" s="15"/>
      <c r="D17" s="15"/>
      <c r="E17" s="15"/>
      <c r="F17" s="59">
        <v>1242</v>
      </c>
      <c r="G17" s="59">
        <v>1278</v>
      </c>
      <c r="J17" s="59">
        <v>8568</v>
      </c>
      <c r="K17" s="59">
        <v>8783</v>
      </c>
      <c r="L17" s="54">
        <f>(K17-J17)/J17</f>
        <v>2.5093370681605977E-2</v>
      </c>
      <c r="Q17" s="59">
        <v>2843</v>
      </c>
      <c r="R17" s="59">
        <v>2953</v>
      </c>
      <c r="S17" s="54">
        <f>(R17-Q17)/Q17</f>
        <v>3.8691523039043267E-2</v>
      </c>
      <c r="X17" s="59">
        <v>4294</v>
      </c>
      <c r="Y17" s="59">
        <v>4477</v>
      </c>
      <c r="Z17" s="54">
        <f>(Y17-X17)/X17</f>
        <v>4.2617605961807171E-2</v>
      </c>
    </row>
    <row r="18" spans="1:28" s="12" customFormat="1" x14ac:dyDescent="0.2">
      <c r="A18" s="35"/>
      <c r="B18" s="53" t="s">
        <v>220</v>
      </c>
      <c r="C18" s="15"/>
      <c r="D18" s="15"/>
      <c r="E18" s="15"/>
      <c r="F18" s="59">
        <v>4277</v>
      </c>
      <c r="G18" s="59">
        <v>4279</v>
      </c>
      <c r="J18" s="59">
        <v>9178</v>
      </c>
      <c r="K18" s="59">
        <v>8931</v>
      </c>
      <c r="L18" s="54">
        <f>(K18-J18)/J18</f>
        <v>-2.6912181303116147E-2</v>
      </c>
      <c r="Q18" s="59">
        <v>2986</v>
      </c>
      <c r="R18" s="59">
        <v>2946</v>
      </c>
      <c r="S18" s="54">
        <f>(R18-Q18)/Q18</f>
        <v>-1.3395847287340924E-2</v>
      </c>
      <c r="X18" s="59">
        <v>4884</v>
      </c>
      <c r="Y18" s="59">
        <v>4839</v>
      </c>
      <c r="Z18" s="54">
        <f>(Y18-X18)/X18</f>
        <v>-9.2137592137592136E-3</v>
      </c>
    </row>
    <row r="19" spans="1:28" s="89" customFormat="1" x14ac:dyDescent="0.2">
      <c r="A19" s="86"/>
      <c r="B19" s="87" t="s">
        <v>300</v>
      </c>
      <c r="C19" s="88"/>
      <c r="D19" s="88"/>
      <c r="E19" s="88"/>
      <c r="F19" s="113">
        <v>0.54</v>
      </c>
      <c r="G19" s="114"/>
      <c r="K19" s="107">
        <v>0.94</v>
      </c>
      <c r="R19" s="107">
        <v>0.88</v>
      </c>
      <c r="Y19" s="107">
        <v>0.88</v>
      </c>
    </row>
    <row r="20" spans="1:28" s="12" customFormat="1" x14ac:dyDescent="0.2">
      <c r="A20" s="35"/>
      <c r="B20" s="25" t="s">
        <v>255</v>
      </c>
      <c r="C20" s="15"/>
      <c r="D20" s="15"/>
      <c r="E20" s="15"/>
      <c r="F20" s="70"/>
      <c r="G20" s="70"/>
      <c r="J20" s="71"/>
      <c r="K20" s="71"/>
      <c r="L20" s="71"/>
      <c r="N20" s="71"/>
      <c r="O20" s="71"/>
      <c r="Q20" s="71"/>
      <c r="R20" s="71"/>
      <c r="S20" s="71"/>
      <c r="U20" s="71"/>
      <c r="V20" s="71"/>
      <c r="W20" s="71"/>
      <c r="X20" s="71"/>
      <c r="Y20" s="71"/>
      <c r="Z20" s="71"/>
      <c r="AA20" s="71"/>
      <c r="AB20" s="63"/>
    </row>
    <row r="21" spans="1:28" s="91" customFormat="1" x14ac:dyDescent="0.2">
      <c r="A21" s="35"/>
      <c r="B21" s="53" t="s">
        <v>219</v>
      </c>
      <c r="C21" s="85"/>
      <c r="D21" s="85"/>
      <c r="E21" s="85"/>
      <c r="F21" s="59">
        <v>830</v>
      </c>
      <c r="G21" s="59">
        <v>1405</v>
      </c>
      <c r="J21" s="91">
        <v>7255</v>
      </c>
      <c r="K21" s="91">
        <v>2719</v>
      </c>
      <c r="N21" s="91">
        <v>1218</v>
      </c>
      <c r="O21" s="91">
        <v>4291</v>
      </c>
      <c r="Q21" s="91">
        <v>1956</v>
      </c>
      <c r="U21" s="91">
        <v>620</v>
      </c>
      <c r="V21" s="91">
        <v>806</v>
      </c>
      <c r="W21" s="91">
        <v>488</v>
      </c>
      <c r="X21" s="91">
        <v>172</v>
      </c>
      <c r="Y21" s="91">
        <v>1507</v>
      </c>
      <c r="Z21" s="91">
        <v>1023</v>
      </c>
      <c r="AA21" s="91">
        <v>994</v>
      </c>
    </row>
    <row r="22" spans="1:28" s="91" customFormat="1" x14ac:dyDescent="0.2">
      <c r="A22" s="35"/>
      <c r="B22" s="53" t="s">
        <v>221</v>
      </c>
      <c r="C22" s="85"/>
      <c r="D22" s="85"/>
      <c r="E22" s="85"/>
      <c r="F22" s="59">
        <v>335</v>
      </c>
      <c r="G22" s="59">
        <v>635</v>
      </c>
      <c r="J22" s="91">
        <v>6667</v>
      </c>
      <c r="K22" s="91">
        <v>2736</v>
      </c>
      <c r="N22" s="91">
        <v>1188</v>
      </c>
      <c r="O22" s="91">
        <v>4190</v>
      </c>
      <c r="Q22" s="91">
        <v>1813</v>
      </c>
      <c r="U22" s="91">
        <v>593</v>
      </c>
      <c r="V22" s="91">
        <v>718</v>
      </c>
      <c r="W22" s="91">
        <v>476</v>
      </c>
      <c r="X22" s="91">
        <v>177</v>
      </c>
      <c r="Y22" s="91">
        <v>1446</v>
      </c>
      <c r="Z22" s="91">
        <v>976</v>
      </c>
      <c r="AA22" s="91">
        <v>1100</v>
      </c>
    </row>
    <row r="23" spans="1:28" s="91" customFormat="1" x14ac:dyDescent="0.2">
      <c r="A23" s="35"/>
      <c r="B23" s="53" t="s">
        <v>222</v>
      </c>
      <c r="C23" s="85"/>
      <c r="D23" s="85"/>
      <c r="E23" s="85"/>
      <c r="F23" s="59">
        <v>192</v>
      </c>
      <c r="G23" s="59">
        <v>478</v>
      </c>
      <c r="J23" s="91">
        <v>5977</v>
      </c>
      <c r="K23" s="91">
        <v>2625</v>
      </c>
      <c r="N23" s="91">
        <v>1168</v>
      </c>
      <c r="O23" s="91">
        <v>4189</v>
      </c>
      <c r="Q23" s="91">
        <v>1854</v>
      </c>
      <c r="U23" s="91">
        <v>666</v>
      </c>
      <c r="V23" s="91">
        <v>778</v>
      </c>
      <c r="W23" s="91">
        <v>549</v>
      </c>
      <c r="X23" s="91">
        <v>209</v>
      </c>
      <c r="Y23" s="91">
        <v>1551</v>
      </c>
      <c r="Z23" s="91">
        <v>946</v>
      </c>
      <c r="AA23" s="91">
        <v>1124</v>
      </c>
    </row>
    <row r="24" spans="1:28" s="91" customFormat="1" x14ac:dyDescent="0.2">
      <c r="A24" s="35"/>
      <c r="B24" s="53" t="s">
        <v>220</v>
      </c>
      <c r="C24" s="85"/>
      <c r="D24" s="85"/>
      <c r="E24" s="85"/>
      <c r="F24" s="59">
        <v>2787</v>
      </c>
      <c r="G24" s="59">
        <v>422</v>
      </c>
      <c r="J24" s="91">
        <v>6840</v>
      </c>
      <c r="K24" s="91">
        <v>2638</v>
      </c>
      <c r="N24" s="91">
        <v>1139</v>
      </c>
      <c r="O24" s="91">
        <v>4189</v>
      </c>
      <c r="Q24" s="91">
        <v>1932</v>
      </c>
      <c r="U24" s="91">
        <v>796</v>
      </c>
      <c r="V24" s="91">
        <v>1313</v>
      </c>
      <c r="W24" s="91">
        <v>494</v>
      </c>
      <c r="X24" s="91">
        <v>257</v>
      </c>
      <c r="Y24" s="91">
        <v>1713</v>
      </c>
      <c r="Z24" s="91">
        <v>912</v>
      </c>
      <c r="AA24" s="91">
        <v>1211</v>
      </c>
    </row>
    <row r="25" spans="1:28" s="12" customFormat="1" x14ac:dyDescent="0.2">
      <c r="A25" s="35"/>
      <c r="B25" s="25" t="s">
        <v>217</v>
      </c>
      <c r="C25" s="15"/>
      <c r="D25" s="15"/>
      <c r="E25" s="15"/>
      <c r="F25" s="16"/>
      <c r="G25" s="16"/>
    </row>
    <row r="26" spans="1:28" s="28" customFormat="1" x14ac:dyDescent="0.2">
      <c r="A26" s="36">
        <v>5</v>
      </c>
      <c r="B26" s="30" t="s">
        <v>36</v>
      </c>
      <c r="E26" s="26"/>
      <c r="F26" s="27"/>
      <c r="G26" s="27"/>
    </row>
    <row r="27" spans="1:28" s="28" customFormat="1" x14ac:dyDescent="0.2">
      <c r="A27" s="36"/>
      <c r="B27" s="37" t="s">
        <v>30</v>
      </c>
      <c r="C27" s="26">
        <v>47408</v>
      </c>
      <c r="D27" s="26"/>
      <c r="E27" s="26"/>
      <c r="F27" s="27">
        <v>78153</v>
      </c>
      <c r="G27" s="27">
        <v>71543</v>
      </c>
      <c r="J27" s="28">
        <v>32645</v>
      </c>
      <c r="K27" s="28">
        <v>36088</v>
      </c>
      <c r="N27" s="28">
        <v>41386</v>
      </c>
      <c r="O27" s="28">
        <v>32928</v>
      </c>
      <c r="Q27" s="28">
        <v>44368</v>
      </c>
      <c r="U27" s="28">
        <v>21503</v>
      </c>
      <c r="V27" s="28">
        <v>33084</v>
      </c>
      <c r="W27" s="28">
        <v>21301</v>
      </c>
      <c r="X27" s="28">
        <v>15516</v>
      </c>
      <c r="Y27" s="28">
        <v>30136</v>
      </c>
      <c r="Z27" s="28">
        <v>38121</v>
      </c>
      <c r="AA27" s="28">
        <v>22690</v>
      </c>
    </row>
    <row r="28" spans="1:28" s="40" customFormat="1" x14ac:dyDescent="0.2">
      <c r="A28" s="38"/>
      <c r="B28" s="39" t="s">
        <v>37</v>
      </c>
      <c r="C28" s="40">
        <v>0.2213602155882734</v>
      </c>
      <c r="E28" s="41"/>
      <c r="F28" s="42">
        <v>0.14491277218897236</v>
      </c>
      <c r="G28" s="42">
        <v>0.1258661083694731</v>
      </c>
      <c r="J28" s="40">
        <v>0.32885668276972624</v>
      </c>
      <c r="K28" s="40">
        <v>0.27302064816080951</v>
      </c>
      <c r="N28" s="40">
        <v>0.20025556772544725</v>
      </c>
      <c r="O28" s="40">
        <v>0.32718177030973239</v>
      </c>
      <c r="Q28" s="40">
        <v>0.2033275713050994</v>
      </c>
      <c r="U28" s="40">
        <v>0.37541940189642597</v>
      </c>
      <c r="V28" s="40">
        <v>0.32289345299042344</v>
      </c>
      <c r="W28" s="40">
        <v>0.4059040590405904</v>
      </c>
      <c r="X28" s="40">
        <v>0.41142270861833108</v>
      </c>
      <c r="Y28" s="40">
        <v>0.30798295329730679</v>
      </c>
      <c r="Z28" s="40">
        <v>0.24100016743874533</v>
      </c>
      <c r="AA28" s="40">
        <v>0.44222783896010109</v>
      </c>
    </row>
    <row r="29" spans="1:28" s="12" customFormat="1" x14ac:dyDescent="0.2">
      <c r="A29" s="35">
        <v>6</v>
      </c>
      <c r="B29" s="10" t="s">
        <v>31</v>
      </c>
      <c r="C29" s="15"/>
      <c r="D29" s="15"/>
      <c r="E29" s="15"/>
      <c r="F29" s="16"/>
      <c r="G29" s="16"/>
    </row>
    <row r="30" spans="1:28" s="12" customFormat="1" x14ac:dyDescent="0.2">
      <c r="A30" s="35"/>
      <c r="B30" s="25" t="s">
        <v>213</v>
      </c>
      <c r="C30" s="48">
        <f>1-C31-C32</f>
        <v>0.18889759007960294</v>
      </c>
      <c r="D30" s="15"/>
      <c r="E30" s="15"/>
      <c r="F30" s="48">
        <f t="shared" ref="F30:G30" si="0">1-F31-F32</f>
        <v>2.4025427690006484E-2</v>
      </c>
      <c r="G30" s="48">
        <f t="shared" si="0"/>
        <v>6.9481560662747244E-2</v>
      </c>
      <c r="I30" s="48"/>
      <c r="J30" s="48">
        <f t="shared" ref="J30:K30" si="1">1-J31-J32</f>
        <v>0.55682044143965004</v>
      </c>
      <c r="K30" s="48">
        <f t="shared" si="1"/>
        <v>0.3908409357781592</v>
      </c>
      <c r="L30" s="48"/>
      <c r="N30" s="48">
        <f t="shared" ref="N30:O30" si="2">1-N31-N32</f>
        <v>0.30568606769584811</v>
      </c>
      <c r="O30" s="48">
        <f t="shared" si="2"/>
        <v>0.3925016160310279</v>
      </c>
      <c r="Q30" s="48">
        <f t="shared" ref="Q30:AA30" si="3">1-Q31-Q32</f>
        <v>0.2375308867941795</v>
      </c>
      <c r="R30" s="48"/>
      <c r="S30" s="48"/>
      <c r="T30" s="48"/>
      <c r="U30" s="48">
        <f t="shared" si="3"/>
        <v>0.33086765293882453</v>
      </c>
      <c r="V30" s="48">
        <f t="shared" si="3"/>
        <v>0.14059552128619479</v>
      </c>
      <c r="W30" s="48">
        <f t="shared" si="3"/>
        <v>0.187800963081862</v>
      </c>
      <c r="X30" s="48">
        <f t="shared" si="3"/>
        <v>0.29144095341278442</v>
      </c>
      <c r="Y30" s="48">
        <f t="shared" si="3"/>
        <v>0.16097789058847112</v>
      </c>
      <c r="Z30" s="48">
        <f t="shared" si="3"/>
        <v>0.10962396430847676</v>
      </c>
      <c r="AA30" s="48">
        <f t="shared" si="3"/>
        <v>0.26182600066159439</v>
      </c>
      <c r="AB30" s="48"/>
    </row>
    <row r="31" spans="1:28" s="47" customFormat="1" x14ac:dyDescent="0.2">
      <c r="A31" s="43"/>
      <c r="B31" s="44" t="s">
        <v>214</v>
      </c>
      <c r="C31" s="45">
        <v>0.2315607782503403</v>
      </c>
      <c r="D31" s="45"/>
      <c r="E31" s="45"/>
      <c r="F31" s="46">
        <v>5.4828456576610264E-2</v>
      </c>
      <c r="G31" s="46">
        <v>9.1513747847259339E-2</v>
      </c>
      <c r="J31" s="47">
        <v>0.25300755617418969</v>
      </c>
      <c r="K31" s="47">
        <v>0.23421551802005239</v>
      </c>
      <c r="N31" s="47">
        <v>0.34893086585482791</v>
      </c>
      <c r="O31" s="47">
        <v>0.33566041801335916</v>
      </c>
      <c r="Q31" s="47">
        <v>0.31628077239864555</v>
      </c>
      <c r="U31" s="47">
        <v>0.31797281087564971</v>
      </c>
      <c r="V31" s="47">
        <v>0.18357804938069067</v>
      </c>
      <c r="W31" s="47">
        <v>0.21856607811663992</v>
      </c>
      <c r="X31" s="47">
        <v>0.28981581798483208</v>
      </c>
      <c r="Y31" s="47">
        <v>0.23986373655734419</v>
      </c>
      <c r="Z31" s="47">
        <v>0.14061504142766093</v>
      </c>
      <c r="AA31" s="47">
        <v>0.26926893814091962</v>
      </c>
    </row>
    <row r="32" spans="1:28" s="47" customFormat="1" x14ac:dyDescent="0.2">
      <c r="A32" s="43"/>
      <c r="B32" s="44" t="s">
        <v>215</v>
      </c>
      <c r="C32" s="45">
        <v>0.57954163167005679</v>
      </c>
      <c r="D32" s="45"/>
      <c r="E32" s="45"/>
      <c r="F32" s="46">
        <v>0.92114611573338323</v>
      </c>
      <c r="G32" s="46">
        <v>0.83900469148999346</v>
      </c>
      <c r="J32" s="47">
        <v>0.19017200238616028</v>
      </c>
      <c r="K32" s="47">
        <v>0.37494354620178844</v>
      </c>
      <c r="N32" s="47">
        <v>0.34538306644932398</v>
      </c>
      <c r="O32" s="47">
        <v>0.27183796595561299</v>
      </c>
      <c r="Q32" s="47">
        <v>0.4461883408071749</v>
      </c>
      <c r="U32" s="47">
        <v>0.35115953618552581</v>
      </c>
      <c r="V32" s="47">
        <v>0.67582642933311454</v>
      </c>
      <c r="W32" s="47">
        <v>0.59363295880149813</v>
      </c>
      <c r="X32" s="47">
        <v>0.41874322860238355</v>
      </c>
      <c r="Y32" s="47">
        <v>0.59915837285418472</v>
      </c>
      <c r="Z32" s="47">
        <v>0.74976099426386233</v>
      </c>
      <c r="AA32" s="47">
        <v>0.46890506119748593</v>
      </c>
    </row>
    <row r="33" spans="1:28" s="40" customFormat="1" x14ac:dyDescent="0.2">
      <c r="A33" s="49">
        <v>7</v>
      </c>
      <c r="B33" s="41" t="s">
        <v>9</v>
      </c>
      <c r="C33" s="41">
        <v>0.129</v>
      </c>
      <c r="D33" s="41"/>
      <c r="E33" s="41"/>
      <c r="F33" s="42">
        <v>5.7000000000000002E-2</v>
      </c>
      <c r="G33" s="42">
        <v>4.9000000000000002E-2</v>
      </c>
      <c r="J33" s="40">
        <v>0.158</v>
      </c>
      <c r="K33" s="40">
        <v>0.158</v>
      </c>
      <c r="N33" s="40">
        <v>0.13400000000000001</v>
      </c>
      <c r="O33" s="40">
        <v>0.23</v>
      </c>
      <c r="Q33" s="40">
        <v>0.13700000000000001</v>
      </c>
      <c r="U33" s="40">
        <v>0.16700000000000001</v>
      </c>
      <c r="V33" s="40">
        <v>0.182</v>
      </c>
      <c r="W33" s="40">
        <v>0.28699999999999998</v>
      </c>
      <c r="X33" s="40">
        <v>0.33900000000000002</v>
      </c>
      <c r="Y33" s="40">
        <v>0.24299999999999999</v>
      </c>
      <c r="Z33" s="40">
        <v>0.157</v>
      </c>
      <c r="AA33" s="40">
        <v>0.28599999999999998</v>
      </c>
    </row>
    <row r="34" spans="1:28" s="12" customFormat="1" ht="67.5" x14ac:dyDescent="0.2">
      <c r="A34" s="35">
        <v>8</v>
      </c>
      <c r="B34" s="15" t="s">
        <v>10</v>
      </c>
      <c r="C34" s="51" t="s">
        <v>218</v>
      </c>
      <c r="D34" s="15"/>
      <c r="E34" s="15"/>
      <c r="F34" s="16"/>
      <c r="G34" s="16"/>
    </row>
    <row r="35" spans="1:28" x14ac:dyDescent="0.2">
      <c r="A35" s="34">
        <v>9</v>
      </c>
      <c r="B35" s="4" t="s">
        <v>11</v>
      </c>
      <c r="C35" s="4"/>
      <c r="D35" s="4"/>
      <c r="E35" s="4"/>
      <c r="F35" s="2"/>
      <c r="G35" s="2"/>
    </row>
    <row r="36" spans="1:28" s="12" customFormat="1" x14ac:dyDescent="0.2">
      <c r="A36" s="35">
        <v>10</v>
      </c>
      <c r="B36" s="15" t="s">
        <v>12</v>
      </c>
      <c r="C36" s="15"/>
      <c r="D36" s="15"/>
      <c r="E36" s="15"/>
      <c r="F36" s="16"/>
      <c r="G36" s="16"/>
    </row>
    <row r="37" spans="1:28" s="1" customFormat="1" ht="258.75" x14ac:dyDescent="0.2">
      <c r="A37" s="102">
        <v>11</v>
      </c>
      <c r="B37" s="58" t="s">
        <v>13</v>
      </c>
      <c r="C37" s="58" t="s">
        <v>257</v>
      </c>
      <c r="D37" s="58"/>
      <c r="E37" s="58"/>
      <c r="F37" s="100" t="s">
        <v>315</v>
      </c>
      <c r="G37" s="100" t="s">
        <v>318</v>
      </c>
      <c r="J37" s="1" t="s">
        <v>344</v>
      </c>
      <c r="K37" s="1" t="s">
        <v>350</v>
      </c>
      <c r="N37" s="1" t="s">
        <v>351</v>
      </c>
      <c r="O37" s="1" t="s">
        <v>354</v>
      </c>
      <c r="Q37" s="1" t="s">
        <v>356</v>
      </c>
      <c r="U37" s="1" t="s">
        <v>358</v>
      </c>
      <c r="V37" s="1" t="s">
        <v>359</v>
      </c>
      <c r="W37" s="1" t="s">
        <v>362</v>
      </c>
      <c r="X37" s="1" t="s">
        <v>364</v>
      </c>
      <c r="Y37" s="1" t="s">
        <v>366</v>
      </c>
      <c r="Z37" s="1" t="s">
        <v>369</v>
      </c>
      <c r="AA37" s="1" t="s">
        <v>370</v>
      </c>
    </row>
    <row r="38" spans="1:28" s="99" customFormat="1" ht="157.5" x14ac:dyDescent="0.2">
      <c r="A38" s="103">
        <v>12</v>
      </c>
      <c r="B38" s="51" t="s">
        <v>14</v>
      </c>
      <c r="C38" s="51" t="s">
        <v>257</v>
      </c>
      <c r="D38" s="51"/>
      <c r="E38" s="51"/>
      <c r="F38" s="99" t="s">
        <v>314</v>
      </c>
      <c r="G38" s="101" t="s">
        <v>319</v>
      </c>
      <c r="J38" s="99" t="s">
        <v>343</v>
      </c>
      <c r="K38" s="99" t="s">
        <v>349</v>
      </c>
      <c r="N38" s="99" t="s">
        <v>352</v>
      </c>
      <c r="O38" s="99" t="s">
        <v>353</v>
      </c>
      <c r="V38" s="99" t="s">
        <v>360</v>
      </c>
      <c r="W38" s="99" t="s">
        <v>363</v>
      </c>
      <c r="Y38" s="99" t="s">
        <v>365</v>
      </c>
      <c r="Z38" s="110" t="s">
        <v>368</v>
      </c>
      <c r="AA38" s="99" t="s">
        <v>371</v>
      </c>
    </row>
    <row r="39" spans="1:28" s="68" customFormat="1" x14ac:dyDescent="0.2">
      <c r="A39" s="64">
        <v>13</v>
      </c>
      <c r="B39" s="65" t="s">
        <v>303</v>
      </c>
      <c r="C39" s="65"/>
      <c r="D39" s="65"/>
      <c r="E39" s="65"/>
      <c r="F39" s="67"/>
      <c r="G39" s="67"/>
    </row>
    <row r="40" spans="1:28" s="77" customFormat="1" x14ac:dyDescent="0.2">
      <c r="A40" s="72"/>
      <c r="B40" s="73" t="s">
        <v>259</v>
      </c>
      <c r="C40" s="74"/>
      <c r="D40" s="74"/>
      <c r="E40" s="74"/>
      <c r="F40" s="76" t="s">
        <v>317</v>
      </c>
      <c r="G40" s="76" t="s">
        <v>320</v>
      </c>
      <c r="J40" s="77" t="s">
        <v>345</v>
      </c>
      <c r="K40" s="77" t="s">
        <v>305</v>
      </c>
      <c r="N40" s="77" t="s">
        <v>342</v>
      </c>
      <c r="O40" s="77" t="s">
        <v>355</v>
      </c>
      <c r="Q40" s="77" t="s">
        <v>357</v>
      </c>
      <c r="U40" s="77" t="s">
        <v>316</v>
      </c>
      <c r="V40" s="77" t="s">
        <v>342</v>
      </c>
      <c r="W40" s="77" t="s">
        <v>321</v>
      </c>
      <c r="X40" s="77" t="s">
        <v>263</v>
      </c>
      <c r="Y40" s="77" t="s">
        <v>367</v>
      </c>
      <c r="Z40" s="77" t="s">
        <v>342</v>
      </c>
      <c r="AA40" s="77" t="s">
        <v>361</v>
      </c>
    </row>
    <row r="41" spans="1:28" s="77" customFormat="1" x14ac:dyDescent="0.2">
      <c r="A41" s="72"/>
      <c r="B41" s="73" t="s">
        <v>260</v>
      </c>
      <c r="C41" s="74"/>
      <c r="D41" s="74"/>
      <c r="E41" s="74"/>
      <c r="F41" s="76" t="s">
        <v>316</v>
      </c>
      <c r="G41" s="76" t="s">
        <v>321</v>
      </c>
      <c r="J41" s="77" t="s">
        <v>346</v>
      </c>
      <c r="K41" s="77" t="s">
        <v>321</v>
      </c>
      <c r="N41" s="77" t="s">
        <v>257</v>
      </c>
      <c r="O41" s="77" t="s">
        <v>326</v>
      </c>
      <c r="Q41" s="77" t="s">
        <v>257</v>
      </c>
      <c r="U41" s="77" t="s">
        <v>263</v>
      </c>
      <c r="V41" s="77" t="s">
        <v>361</v>
      </c>
      <c r="W41" s="77" t="s">
        <v>257</v>
      </c>
      <c r="X41" s="77" t="s">
        <v>257</v>
      </c>
      <c r="Y41" s="77" t="s">
        <v>342</v>
      </c>
      <c r="Z41" s="77" t="s">
        <v>320</v>
      </c>
      <c r="AA41" s="77" t="s">
        <v>263</v>
      </c>
    </row>
    <row r="42" spans="1:28" s="63" customFormat="1" x14ac:dyDescent="0.2">
      <c r="A42" s="109">
        <v>14</v>
      </c>
      <c r="B42" s="61" t="s">
        <v>15</v>
      </c>
      <c r="C42" s="61" t="s">
        <v>257</v>
      </c>
      <c r="D42" s="61"/>
      <c r="E42" s="61"/>
      <c r="F42" s="62"/>
      <c r="G42" s="62"/>
    </row>
    <row r="43" spans="1:28" s="80" customFormat="1" ht="22.5" x14ac:dyDescent="0.2">
      <c r="A43" s="78">
        <v>15</v>
      </c>
      <c r="B43" s="79" t="s">
        <v>264</v>
      </c>
      <c r="C43" s="79" t="s">
        <v>257</v>
      </c>
      <c r="D43" s="79"/>
      <c r="E43" s="79"/>
      <c r="F43" s="80" t="s">
        <v>266</v>
      </c>
      <c r="G43" s="80" t="s">
        <v>267</v>
      </c>
      <c r="J43" s="80">
        <v>60623</v>
      </c>
      <c r="N43" s="80" t="s">
        <v>271</v>
      </c>
      <c r="O43" s="80">
        <v>60609</v>
      </c>
      <c r="Q43" s="80" t="s">
        <v>272</v>
      </c>
      <c r="U43" s="80" t="s">
        <v>273</v>
      </c>
      <c r="V43" s="80">
        <v>60616</v>
      </c>
      <c r="W43" s="80">
        <v>60653</v>
      </c>
      <c r="X43" s="80">
        <v>60609</v>
      </c>
      <c r="Y43" s="80" t="s">
        <v>274</v>
      </c>
      <c r="Z43" s="80" t="s">
        <v>274</v>
      </c>
      <c r="AA43" s="80" t="s">
        <v>275</v>
      </c>
    </row>
    <row r="44" spans="1:28" s="84" customFormat="1" ht="22.5" x14ac:dyDescent="0.2">
      <c r="A44" s="81">
        <v>16</v>
      </c>
      <c r="B44" s="82" t="s">
        <v>276</v>
      </c>
      <c r="C44" s="82" t="s">
        <v>257</v>
      </c>
      <c r="D44" s="82"/>
      <c r="E44" s="82"/>
      <c r="F44" s="83" t="s">
        <v>282</v>
      </c>
      <c r="G44" s="83" t="s">
        <v>283</v>
      </c>
      <c r="H44" s="83"/>
      <c r="I44" s="83"/>
      <c r="J44" s="83" t="s">
        <v>289</v>
      </c>
      <c r="K44" s="83" t="s">
        <v>290</v>
      </c>
      <c r="L44" s="83"/>
      <c r="M44" s="83"/>
      <c r="N44" s="83" t="s">
        <v>291</v>
      </c>
      <c r="O44" s="83" t="s">
        <v>292</v>
      </c>
      <c r="P44" s="83"/>
      <c r="Q44" s="83">
        <v>11</v>
      </c>
      <c r="R44" s="83"/>
      <c r="S44" s="83"/>
      <c r="T44" s="83"/>
      <c r="U44" s="83" t="s">
        <v>293</v>
      </c>
      <c r="V44" s="83" t="s">
        <v>294</v>
      </c>
      <c r="W44" s="83">
        <v>4</v>
      </c>
      <c r="X44" s="83" t="s">
        <v>295</v>
      </c>
      <c r="Y44" s="83" t="s">
        <v>294</v>
      </c>
      <c r="Z44" s="83" t="s">
        <v>296</v>
      </c>
      <c r="AA44" s="83" t="s">
        <v>297</v>
      </c>
      <c r="AB44" s="83"/>
    </row>
    <row r="45" spans="1:28" ht="5.0999999999999996" customHeight="1" x14ac:dyDescent="0.2"/>
    <row r="46" spans="1:28" x14ac:dyDescent="0.2">
      <c r="A46" s="33">
        <v>1</v>
      </c>
      <c r="B46" t="s">
        <v>35</v>
      </c>
    </row>
    <row r="47" spans="1:28" x14ac:dyDescent="0.2">
      <c r="A47" s="33">
        <v>2</v>
      </c>
      <c r="B47" s="3" t="s">
        <v>32</v>
      </c>
    </row>
    <row r="48" spans="1:28" x14ac:dyDescent="0.2">
      <c r="A48" s="33">
        <v>3</v>
      </c>
      <c r="C48" s="3"/>
    </row>
    <row r="49" spans="1:3" ht="45" x14ac:dyDescent="0.2">
      <c r="A49" s="33">
        <v>4</v>
      </c>
      <c r="B49" s="60" t="s">
        <v>256</v>
      </c>
      <c r="C49" s="3"/>
    </row>
    <row r="50" spans="1:3" ht="11.25" customHeight="1" x14ac:dyDescent="0.2">
      <c r="A50" s="33">
        <v>5</v>
      </c>
      <c r="B50" s="3" t="s">
        <v>33</v>
      </c>
      <c r="C50" s="3"/>
    </row>
    <row r="51" spans="1:3" ht="11.25" customHeight="1" x14ac:dyDescent="0.2">
      <c r="A51" s="33">
        <v>6</v>
      </c>
      <c r="B51" s="3" t="s">
        <v>34</v>
      </c>
      <c r="C51" s="3"/>
    </row>
    <row r="52" spans="1:3" ht="11.25" customHeight="1" x14ac:dyDescent="0.2">
      <c r="A52" s="33">
        <v>7</v>
      </c>
      <c r="B52" s="3" t="s">
        <v>216</v>
      </c>
      <c r="C52" s="3"/>
    </row>
    <row r="53" spans="1:3" ht="11.25" customHeight="1" x14ac:dyDescent="0.2">
      <c r="A53" s="33">
        <v>8</v>
      </c>
    </row>
    <row r="54" spans="1:3" ht="11.25" customHeight="1" x14ac:dyDescent="0.2">
      <c r="A54" s="33">
        <v>9</v>
      </c>
    </row>
    <row r="55" spans="1:3" ht="11.25" customHeight="1" x14ac:dyDescent="0.2">
      <c r="A55" s="33">
        <v>10</v>
      </c>
    </row>
    <row r="56" spans="1:3" ht="11.25" customHeight="1" x14ac:dyDescent="0.2">
      <c r="A56" s="33">
        <v>11</v>
      </c>
      <c r="B56" t="s">
        <v>311</v>
      </c>
    </row>
    <row r="57" spans="1:3" ht="11.25" customHeight="1" x14ac:dyDescent="0.2">
      <c r="A57" s="33">
        <v>12</v>
      </c>
      <c r="B57" t="s">
        <v>299</v>
      </c>
    </row>
    <row r="58" spans="1:3" ht="11.25" customHeight="1" x14ac:dyDescent="0.2">
      <c r="A58" s="33">
        <v>13</v>
      </c>
      <c r="B58" t="s">
        <v>299</v>
      </c>
    </row>
    <row r="59" spans="1:3" ht="11.25" customHeight="1" x14ac:dyDescent="0.2">
      <c r="A59" s="33">
        <v>14</v>
      </c>
    </row>
    <row r="60" spans="1:3" ht="11.25" customHeight="1" x14ac:dyDescent="0.2">
      <c r="A60" s="33">
        <v>15</v>
      </c>
      <c r="B60" t="s">
        <v>348</v>
      </c>
    </row>
    <row r="61" spans="1:3" ht="11.25" customHeight="1" x14ac:dyDescent="0.2">
      <c r="A61" s="33">
        <v>16</v>
      </c>
      <c r="B61" t="s">
        <v>298</v>
      </c>
    </row>
  </sheetData>
  <mergeCells count="11">
    <mergeCell ref="F19:G19"/>
    <mergeCell ref="J13:L13"/>
    <mergeCell ref="Q13:S13"/>
    <mergeCell ref="U13:AA13"/>
    <mergeCell ref="B3:F3"/>
    <mergeCell ref="F13:G13"/>
    <mergeCell ref="F1:G1"/>
    <mergeCell ref="I1:K1"/>
    <mergeCell ref="N1:O1"/>
    <mergeCell ref="Q1:AB1"/>
    <mergeCell ref="Q2:S2"/>
  </mergeCells>
  <pageMargins left="0.7" right="0.7" top="0.75" bottom="0.75" header="0.3" footer="0.3"/>
  <pageSetup paperSize="17" scale="68" fitToWidth="2" fitToHeight="2" orientation="landscape" horizontalDpi="1200" verticalDpi="1200" r:id="rId1"/>
  <rowBreaks count="1" manualBreakCount="1">
    <brk id="44" max="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Broad</vt:lpstr>
      <vt:lpstr>Final</vt:lpstr>
      <vt:lpstr>Sheet2</vt:lpstr>
      <vt:lpstr>Sheet3</vt:lpstr>
      <vt:lpstr>Broad!Print_Area</vt:lpstr>
      <vt:lpstr>Final!Print_Area</vt:lpstr>
      <vt:lpstr>Broad!Print_Titles</vt:lpstr>
      <vt:lpstr>Final!Print_Titles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Epstein</dc:creator>
  <cp:lastModifiedBy>Alice Epstein</cp:lastModifiedBy>
  <cp:lastPrinted>2016-04-05T18:21:14Z</cp:lastPrinted>
  <dcterms:created xsi:type="dcterms:W3CDTF">2016-03-16T14:59:04Z</dcterms:created>
  <dcterms:modified xsi:type="dcterms:W3CDTF">2017-09-08T12:52:51Z</dcterms:modified>
</cp:coreProperties>
</file>