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12000" yWindow="240" windowWidth="25600" windowHeight="16260" tabRatio="500"/>
  </bookViews>
  <sheets>
    <sheet name="Calendar Template" sheetId="2" r:id="rId1"/>
    <sheet name="HS Bell Schedule" sheetId="1" r:id="rId2"/>
  </sheets>
  <externalReferences>
    <externalReference r:id="rId3"/>
  </externalReferences>
  <definedNames>
    <definedName name="Codes">[1]Codes!$A$2:$A$15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7" i="2" l="1"/>
  <c r="H36" i="2"/>
  <c r="J36" i="2"/>
  <c r="F38" i="2"/>
  <c r="L38" i="2"/>
  <c r="L37" i="2"/>
  <c r="J37" i="2"/>
  <c r="H37" i="2"/>
  <c r="F37" i="2"/>
  <c r="L36" i="2"/>
  <c r="F36" i="2"/>
  <c r="D36" i="2"/>
  <c r="H34" i="2"/>
  <c r="I34" i="2"/>
  <c r="J34" i="2"/>
  <c r="K34" i="2"/>
  <c r="L34" i="2"/>
  <c r="M34" i="2"/>
  <c r="M35" i="2"/>
  <c r="C34" i="2"/>
  <c r="D34" i="2"/>
  <c r="E34" i="2"/>
  <c r="F34" i="2"/>
  <c r="G34" i="2"/>
  <c r="H35" i="2"/>
  <c r="B34" i="2"/>
  <c r="C2" i="2"/>
  <c r="D2" i="2"/>
  <c r="E2" i="2"/>
  <c r="F2" i="2"/>
  <c r="G2" i="2"/>
  <c r="H2" i="2"/>
  <c r="I2" i="2"/>
  <c r="J2" i="2"/>
  <c r="K2" i="2"/>
  <c r="L2" i="2"/>
  <c r="M2" i="2"/>
  <c r="L17" i="1"/>
  <c r="L18" i="1"/>
  <c r="L20" i="1"/>
  <c r="J17" i="1"/>
  <c r="J18" i="1"/>
  <c r="J20" i="1"/>
  <c r="H17" i="1"/>
  <c r="H18" i="1"/>
  <c r="H20" i="1"/>
  <c r="F17" i="1"/>
  <c r="F18" i="1"/>
  <c r="F20" i="1"/>
  <c r="D17" i="1"/>
  <c r="D18" i="1"/>
  <c r="D20" i="1"/>
  <c r="B17" i="1"/>
  <c r="B18" i="1"/>
  <c r="B20" i="1"/>
  <c r="L19" i="1"/>
  <c r="J19" i="1"/>
  <c r="H19" i="1"/>
  <c r="F19" i="1"/>
  <c r="D19" i="1"/>
  <c r="B19" i="1"/>
</calcChain>
</file>

<file path=xl/sharedStrings.xml><?xml version="1.0" encoding="utf-8"?>
<sst xmlns="http://schemas.openxmlformats.org/spreadsheetml/2006/main" count="462" uniqueCount="95">
  <si>
    <t>INSTRUCTIONS -  Please fill in times in the following format H:MM AM (i.e. put a space between the number and the AM/PM). For lunch times less than 60 minutes, please input 12: in front of the minutes and indicate AM, ie. (12:40 AM).</t>
  </si>
  <si>
    <t>High School Bell Schedule</t>
  </si>
  <si>
    <t>Sample</t>
  </si>
  <si>
    <t>Monday</t>
  </si>
  <si>
    <t>Tuesday</t>
  </si>
  <si>
    <t>Wednesday</t>
  </si>
  <si>
    <t>Thursday</t>
  </si>
  <si>
    <t>Friday</t>
  </si>
  <si>
    <t>PERIOD NO. 1 
START and END TIME</t>
  </si>
  <si>
    <t>PERIOD NO. 2
START and END TIME</t>
  </si>
  <si>
    <t>PERIOD NO. 3
START and END TIME</t>
  </si>
  <si>
    <t>PERIOD NO. 4
START and END TIME</t>
  </si>
  <si>
    <t>PERIOD NO. 5
START and END TIME</t>
  </si>
  <si>
    <t>PERIOD NO. 6
START and END TIME</t>
  </si>
  <si>
    <t>PERIOD NO. 7
START and END TIME</t>
  </si>
  <si>
    <t>PERIOD NO. 8 
START and END TIME</t>
  </si>
  <si>
    <t>PERIOD NO. 9
START and END TIME</t>
  </si>
  <si>
    <t>PERIOD NO. 10
START and END TIME</t>
  </si>
  <si>
    <t>END TIME OF LAST PERIOD</t>
  </si>
  <si>
    <t>LENGTH OF LUNCH PERIOD (h:mm)</t>
  </si>
  <si>
    <t>DO NOT ALTER - Information below will be automatically calculated.</t>
  </si>
  <si>
    <t>LENGTH OF SCHOOL DAY:HOURS</t>
  </si>
  <si>
    <t>LENGTH OF INSTRUCTIONAL DAY: HOURS</t>
  </si>
  <si>
    <t>LENGTH OF SCHOOL DAY:MINUTES</t>
  </si>
  <si>
    <t>LENGTH OF INSTRUCTIONAL DAY: MINUTES</t>
  </si>
  <si>
    <t>*Minutes that include opening activities and/or other non-instructional activities as part of the model selected for your school.</t>
  </si>
  <si>
    <t>**Instructional day excludes the time required to enter and leave the building, passing time, lunch periods and any other non-instructional activities.</t>
  </si>
  <si>
    <t>STARS PROJECT ENGINEERING ACADEMY</t>
  </si>
  <si>
    <t>Day</t>
  </si>
  <si>
    <t>PD</t>
  </si>
  <si>
    <t>I</t>
  </si>
  <si>
    <t>WKND</t>
  </si>
  <si>
    <t>H</t>
  </si>
  <si>
    <t>INT</t>
  </si>
  <si>
    <t>RC</t>
  </si>
  <si>
    <t>N/A</t>
  </si>
  <si>
    <t># Instr. Days</t>
  </si>
  <si>
    <t>ED-PD</t>
  </si>
  <si>
    <t>TI</t>
  </si>
  <si>
    <t>EM</t>
  </si>
  <si>
    <t>ED-RC</t>
  </si>
  <si>
    <t>RCD</t>
  </si>
  <si>
    <t>G</t>
  </si>
  <si>
    <t>Total Days of Instruction</t>
  </si>
  <si>
    <t>Total Days (State Minimum = 180)</t>
  </si>
  <si>
    <t>Please enter the codes below into the calendar above.  CPS Holidays have already been marked with an H.</t>
  </si>
  <si>
    <t xml:space="preserve">Legend </t>
  </si>
  <si>
    <t>CPS 2016-17 Holidays</t>
  </si>
  <si>
    <t>Instructional day</t>
  </si>
  <si>
    <t>September 5</t>
  </si>
  <si>
    <t>Labor Day</t>
  </si>
  <si>
    <t>FD</t>
  </si>
  <si>
    <t>First day of school</t>
  </si>
  <si>
    <t>October 10</t>
  </si>
  <si>
    <t>Columbus Day</t>
  </si>
  <si>
    <t>Q/T</t>
  </si>
  <si>
    <t>End of quarter or trimester</t>
  </si>
  <si>
    <t>November 11</t>
  </si>
  <si>
    <t>Veterans Day</t>
  </si>
  <si>
    <t>Professional Development/Staff Development: No students present</t>
  </si>
  <si>
    <t>November 24-25</t>
  </si>
  <si>
    <t>Thanksgiving Holiday</t>
  </si>
  <si>
    <t>Holiday: No school</t>
  </si>
  <si>
    <t>January 16</t>
  </si>
  <si>
    <t>ML King's Birthday</t>
  </si>
  <si>
    <t>Early dismissal: 1/2 day attendance for students due to PD</t>
  </si>
  <si>
    <t>February 20</t>
  </si>
  <si>
    <t>President's Day</t>
  </si>
  <si>
    <t>Early dismissal: 1/2 day attendance for students due to report card pickup</t>
  </si>
  <si>
    <t>May 29</t>
  </si>
  <si>
    <t>Memorial Day</t>
  </si>
  <si>
    <t>Report card pick-up/Parent Teacher conference: No students present</t>
  </si>
  <si>
    <t>Report card distribution: Students present</t>
  </si>
  <si>
    <t>CPS 2016-17 Intersessions</t>
  </si>
  <si>
    <t xml:space="preserve">LD </t>
  </si>
  <si>
    <t>Last day of school</t>
  </si>
  <si>
    <t>December 26-January 6</t>
  </si>
  <si>
    <t>CPS Winter Break</t>
  </si>
  <si>
    <t>Teacher Institute</t>
  </si>
  <si>
    <t>TBD</t>
  </si>
  <si>
    <t>CPS Spring Break</t>
  </si>
  <si>
    <t>Intersession</t>
  </si>
  <si>
    <t xml:space="preserve">Emergency day </t>
  </si>
  <si>
    <t>Graduation date(s) if applicable</t>
  </si>
  <si>
    <t>Please enter the information requested below</t>
  </si>
  <si>
    <t>Time building is opened</t>
  </si>
  <si>
    <t>School start time</t>
  </si>
  <si>
    <t>This time should be the same as on the bell schedule tab</t>
  </si>
  <si>
    <t>School end time</t>
  </si>
  <si>
    <t>Time building is closed</t>
  </si>
  <si>
    <t>Date summer school begins (if applicable)</t>
  </si>
  <si>
    <t>NA</t>
  </si>
  <si>
    <t>Date summer school ends (if applicable)</t>
  </si>
  <si>
    <t>Student Application Deadline for the 2017-18 School Year</t>
  </si>
  <si>
    <t>Lottery Date for the 2017-18 School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</si>
</sst>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"/>
    <numFmt numFmtId="165" formatCode="[$-409]mmmm\-yy"/>
  </numFmts>
  <fonts count="19" x14ac:knownFonts="1">
    <font>
      <sz val="12"/>
      <color theme="1"/>
      <name val="Calibri"/>
      <family val="2"/>
      <scheme val="minor"/>
    </font>
    <font>
      <b/>
      <sz val="10"/>
      <name val="Arial"/>
    </font>
    <font>
      <sz val="10"/>
      <name val="Arial"/>
    </font>
    <font>
      <b/>
      <sz val="12"/>
      <color rgb="FFFFFFFF"/>
      <name val="Arial"/>
    </font>
    <font>
      <sz val="8"/>
      <name val="Arial"/>
    </font>
    <font>
      <b/>
      <i/>
      <sz val="9"/>
      <name val="Arial"/>
    </font>
    <font>
      <sz val="9"/>
      <name val="Arial"/>
    </font>
    <font>
      <b/>
      <sz val="8"/>
      <name val="Arial"/>
    </font>
    <font>
      <i/>
      <sz val="8"/>
      <name val="Arial"/>
    </font>
    <font>
      <b/>
      <i/>
      <sz val="12"/>
      <name val="Arial"/>
    </font>
    <font>
      <sz val="10"/>
      <name val="Calibri"/>
    </font>
    <font>
      <sz val="11"/>
      <color rgb="FF000000"/>
      <name val="Calibri"/>
    </font>
    <font>
      <b/>
      <sz val="20"/>
      <color rgb="FFFFFFFF"/>
      <name val="Arial"/>
    </font>
    <font>
      <sz val="11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 Narrow"/>
    </font>
    <font>
      <sz val="11"/>
      <color rgb="FF000000"/>
      <name val="Arial Narrow"/>
    </font>
  </fonts>
  <fills count="6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4F6128"/>
        <bgColor rgb="FF4F6128"/>
      </patternFill>
    </fill>
    <fill>
      <patternFill patternType="solid">
        <fgColor rgb="FF0C0C0C"/>
        <bgColor rgb="FF0C0C0C"/>
      </patternFill>
    </fill>
    <fill>
      <patternFill patternType="solid">
        <fgColor rgb="FFD8D8D8"/>
        <bgColor rgb="FFD8D8D8"/>
      </patternFill>
    </fill>
  </fills>
  <borders count="41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0" xfId="0" applyFont="1" applyFill="1" applyBorder="1" applyAlignment="1">
      <alignment horizontal="left" vertical="top" wrapText="1"/>
    </xf>
    <xf numFmtId="0" fontId="2" fillId="0" borderId="0" xfId="0" applyFont="1" applyBorder="1"/>
    <xf numFmtId="0" fontId="0" fillId="0" borderId="0" xfId="0" applyFont="1" applyBorder="1"/>
    <xf numFmtId="0" fontId="3" fillId="3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4" xfId="0" applyFont="1" applyBorder="1"/>
    <xf numFmtId="0" fontId="6" fillId="2" borderId="3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18" fontId="8" fillId="0" borderId="6" xfId="0" applyNumberFormat="1" applyFont="1" applyBorder="1" applyAlignment="1">
      <alignment horizontal="right" vertical="top" wrapText="1"/>
    </xf>
    <xf numFmtId="18" fontId="8" fillId="0" borderId="0" xfId="0" applyNumberFormat="1" applyFont="1" applyBorder="1" applyAlignment="1">
      <alignment horizontal="right" vertical="top"/>
    </xf>
    <xf numFmtId="18" fontId="4" fillId="0" borderId="0" xfId="0" applyNumberFormat="1" applyFont="1" applyBorder="1" applyAlignment="1"/>
    <xf numFmtId="0" fontId="4" fillId="0" borderId="6" xfId="0" applyFont="1" applyBorder="1" applyAlignment="1">
      <alignment horizontal="right" vertical="top" wrapText="1"/>
    </xf>
    <xf numFmtId="0" fontId="8" fillId="4" borderId="7" xfId="0" applyFont="1" applyFill="1" applyBorder="1" applyAlignment="1">
      <alignment horizontal="right" vertical="top" wrapText="1"/>
    </xf>
    <xf numFmtId="18" fontId="4" fillId="4" borderId="8" xfId="0" applyNumberFormat="1" applyFont="1" applyFill="1" applyBorder="1" applyAlignment="1">
      <alignment horizontal="right" vertical="top" wrapText="1"/>
    </xf>
    <xf numFmtId="0" fontId="4" fillId="0" borderId="5" xfId="0" applyFont="1" applyBorder="1" applyAlignment="1">
      <alignment vertical="top" wrapText="1"/>
    </xf>
    <xf numFmtId="20" fontId="8" fillId="0" borderId="8" xfId="0" applyNumberFormat="1" applyFont="1" applyBorder="1" applyAlignment="1">
      <alignment horizontal="right" vertical="top" wrapText="1"/>
    </xf>
    <xf numFmtId="0" fontId="2" fillId="0" borderId="7" xfId="0" applyFont="1" applyBorder="1"/>
    <xf numFmtId="20" fontId="4" fillId="0" borderId="8" xfId="0" applyNumberFormat="1" applyFont="1" applyBorder="1" applyAlignment="1">
      <alignment horizontal="right" vertical="top" wrapText="1"/>
    </xf>
    <xf numFmtId="0" fontId="9" fillId="2" borderId="9" xfId="0" applyFont="1" applyFill="1" applyBorder="1" applyAlignment="1">
      <alignment horizontal="center" vertical="top" wrapText="1"/>
    </xf>
    <xf numFmtId="0" fontId="2" fillId="0" borderId="10" xfId="0" applyFont="1" applyBorder="1"/>
    <xf numFmtId="0" fontId="7" fillId="0" borderId="11" xfId="0" applyFont="1" applyBorder="1" applyAlignment="1">
      <alignment vertical="top" wrapText="1"/>
    </xf>
    <xf numFmtId="164" fontId="8" fillId="0" borderId="12" xfId="0" applyNumberFormat="1" applyFont="1" applyBorder="1" applyAlignment="1">
      <alignment horizontal="center" vertical="top" wrapText="1"/>
    </xf>
    <xf numFmtId="0" fontId="2" fillId="0" borderId="13" xfId="0" applyFont="1" applyBorder="1"/>
    <xf numFmtId="164" fontId="4" fillId="0" borderId="12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7" fillId="0" borderId="14" xfId="0" applyFont="1" applyBorder="1" applyAlignment="1">
      <alignment vertical="top" wrapText="1"/>
    </xf>
    <xf numFmtId="164" fontId="8" fillId="0" borderId="15" xfId="0" applyNumberFormat="1" applyFont="1" applyBorder="1" applyAlignment="1">
      <alignment horizontal="center" vertical="top" wrapText="1"/>
    </xf>
    <xf numFmtId="0" fontId="2" fillId="0" borderId="16" xfId="0" applyFont="1" applyBorder="1"/>
    <xf numFmtId="164" fontId="4" fillId="0" borderId="15" xfId="0" applyNumberFormat="1" applyFont="1" applyBorder="1" applyAlignment="1">
      <alignment horizontal="center" vertical="top" wrapText="1"/>
    </xf>
    <xf numFmtId="0" fontId="2" fillId="0" borderId="17" xfId="0" applyFont="1" applyBorder="1"/>
    <xf numFmtId="0" fontId="7" fillId="0" borderId="18" xfId="0" applyFont="1" applyBorder="1" applyAlignment="1">
      <alignment vertical="top" wrapText="1"/>
    </xf>
    <xf numFmtId="164" fontId="8" fillId="0" borderId="19" xfId="0" applyNumberFormat="1" applyFont="1" applyBorder="1" applyAlignment="1">
      <alignment horizontal="center" vertical="top" wrapText="1"/>
    </xf>
    <xf numFmtId="0" fontId="2" fillId="0" borderId="20" xfId="0" applyFont="1" applyBorder="1"/>
    <xf numFmtId="164" fontId="4" fillId="0" borderId="19" xfId="0" applyNumberFormat="1" applyFont="1" applyBorder="1" applyAlignment="1">
      <alignment horizontal="center" vertical="top" wrapText="1"/>
    </xf>
    <xf numFmtId="0" fontId="4" fillId="0" borderId="0" xfId="0" applyFont="1" applyBorder="1"/>
    <xf numFmtId="0" fontId="8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2" fillId="3" borderId="21" xfId="0" applyFont="1" applyFill="1" applyBorder="1" applyAlignment="1">
      <alignment horizontal="center" vertical="center"/>
    </xf>
    <xf numFmtId="0" fontId="2" fillId="0" borderId="21" xfId="0" applyFont="1" applyBorder="1"/>
    <xf numFmtId="0" fontId="13" fillId="0" borderId="0" xfId="0" applyFont="1" applyBorder="1" applyAlignment="1">
      <alignment vertical="center"/>
    </xf>
    <xf numFmtId="0" fontId="1" fillId="2" borderId="21" xfId="0" applyFont="1" applyFill="1" applyBorder="1" applyAlignment="1">
      <alignment horizontal="right"/>
    </xf>
    <xf numFmtId="165" fontId="14" fillId="2" borderId="21" xfId="0" applyNumberFormat="1" applyFont="1" applyFill="1" applyBorder="1" applyAlignment="1">
      <alignment horizontal="center" wrapText="1"/>
    </xf>
    <xf numFmtId="0" fontId="13" fillId="0" borderId="0" xfId="0" applyFont="1" applyBorder="1"/>
    <xf numFmtId="0" fontId="14" fillId="2" borderId="21" xfId="0" applyFont="1" applyFill="1" applyBorder="1"/>
    <xf numFmtId="0" fontId="1" fillId="0" borderId="21" xfId="0" applyFont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4" fillId="5" borderId="21" xfId="0" applyFont="1" applyFill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2" borderId="21" xfId="0" applyFont="1" applyFill="1" applyBorder="1" applyAlignment="1">
      <alignment wrapText="1"/>
    </xf>
    <xf numFmtId="0" fontId="14" fillId="2" borderId="21" xfId="0" applyFont="1" applyFill="1" applyBorder="1" applyAlignment="1">
      <alignment horizontal="center"/>
    </xf>
    <xf numFmtId="0" fontId="14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14" fillId="0" borderId="2" xfId="0" applyFont="1" applyBorder="1"/>
    <xf numFmtId="0" fontId="15" fillId="0" borderId="22" xfId="0" applyFont="1" applyBorder="1"/>
    <xf numFmtId="0" fontId="14" fillId="0" borderId="22" xfId="0" applyFont="1" applyBorder="1"/>
    <xf numFmtId="0" fontId="15" fillId="0" borderId="23" xfId="0" applyFont="1" applyBorder="1"/>
    <xf numFmtId="0" fontId="14" fillId="0" borderId="24" xfId="0" applyFont="1" applyBorder="1"/>
    <xf numFmtId="0" fontId="15" fillId="0" borderId="25" xfId="0" applyFont="1" applyBorder="1"/>
    <xf numFmtId="0" fontId="14" fillId="0" borderId="25" xfId="0" applyFont="1" applyBorder="1"/>
    <xf numFmtId="0" fontId="14" fillId="0" borderId="26" xfId="0" applyFont="1" applyBorder="1"/>
    <xf numFmtId="0" fontId="15" fillId="0" borderId="27" xfId="0" applyFont="1" applyBorder="1"/>
    <xf numFmtId="0" fontId="16" fillId="2" borderId="8" xfId="0" applyFont="1" applyFill="1" applyBorder="1" applyAlignment="1">
      <alignment horizontal="center"/>
    </xf>
    <xf numFmtId="0" fontId="16" fillId="2" borderId="6" xfId="0" applyFont="1" applyFill="1" applyBorder="1"/>
    <xf numFmtId="0" fontId="16" fillId="2" borderId="28" xfId="0" applyFont="1" applyFill="1" applyBorder="1" applyAlignment="1">
      <alignment horizontal="center"/>
    </xf>
    <xf numFmtId="0" fontId="2" fillId="0" borderId="29" xfId="0" applyFont="1" applyBorder="1"/>
    <xf numFmtId="0" fontId="14" fillId="2" borderId="30" xfId="0" applyFont="1" applyFill="1" applyBorder="1" applyAlignment="1">
      <alignment horizontal="right"/>
    </xf>
    <xf numFmtId="0" fontId="14" fillId="2" borderId="31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left" wrapText="1"/>
    </xf>
    <xf numFmtId="0" fontId="14" fillId="2" borderId="32" xfId="0" applyFont="1" applyFill="1" applyBorder="1" applyAlignment="1">
      <alignment horizontal="center"/>
    </xf>
    <xf numFmtId="0" fontId="2" fillId="0" borderId="33" xfId="0" applyFont="1" applyBorder="1"/>
    <xf numFmtId="0" fontId="14" fillId="2" borderId="34" xfId="0" applyFont="1" applyFill="1" applyBorder="1"/>
    <xf numFmtId="0" fontId="14" fillId="2" borderId="0" xfId="0" applyFont="1" applyFill="1" applyBorder="1"/>
    <xf numFmtId="0" fontId="15" fillId="2" borderId="0" xfId="0" applyFont="1" applyFill="1" applyBorder="1"/>
    <xf numFmtId="0" fontId="15" fillId="2" borderId="35" xfId="0" applyFont="1" applyFill="1" applyBorder="1"/>
    <xf numFmtId="16" fontId="14" fillId="2" borderId="34" xfId="0" applyNumberFormat="1" applyFont="1" applyFill="1" applyBorder="1"/>
    <xf numFmtId="0" fontId="14" fillId="2" borderId="35" xfId="0" applyFont="1" applyFill="1" applyBorder="1"/>
    <xf numFmtId="0" fontId="16" fillId="2" borderId="34" xfId="0" applyFont="1" applyFill="1" applyBorder="1"/>
    <xf numFmtId="0" fontId="16" fillId="2" borderId="0" xfId="0" applyFont="1" applyFill="1" applyBorder="1"/>
    <xf numFmtId="0" fontId="14" fillId="2" borderId="34" xfId="0" applyFont="1" applyFill="1" applyBorder="1" applyAlignment="1">
      <alignment horizontal="center"/>
    </xf>
    <xf numFmtId="0" fontId="14" fillId="2" borderId="36" xfId="0" applyFont="1" applyFill="1" applyBorder="1"/>
    <xf numFmtId="0" fontId="14" fillId="2" borderId="37" xfId="0" applyFont="1" applyFill="1" applyBorder="1"/>
    <xf numFmtId="0" fontId="14" fillId="2" borderId="38" xfId="0" applyFont="1" applyFill="1" applyBorder="1"/>
    <xf numFmtId="0" fontId="15" fillId="2" borderId="37" xfId="0" applyFont="1" applyFill="1" applyBorder="1"/>
    <xf numFmtId="0" fontId="15" fillId="2" borderId="38" xfId="0" applyFont="1" applyFill="1" applyBorder="1"/>
    <xf numFmtId="0" fontId="16" fillId="2" borderId="31" xfId="0" applyFont="1" applyFill="1" applyBorder="1" applyAlignment="1">
      <alignment horizontal="left" wrapText="1"/>
    </xf>
    <xf numFmtId="0" fontId="14" fillId="2" borderId="8" xfId="0" applyFont="1" applyFill="1" applyBorder="1" applyAlignment="1">
      <alignment horizontal="left" vertical="top"/>
    </xf>
    <xf numFmtId="0" fontId="2" fillId="0" borderId="6" xfId="0" applyFont="1" applyBorder="1"/>
    <xf numFmtId="18" fontId="14" fillId="2" borderId="39" xfId="0" applyNumberFormat="1" applyFont="1" applyFill="1" applyBorder="1" applyAlignment="1">
      <alignment horizontal="center"/>
    </xf>
    <xf numFmtId="0" fontId="14" fillId="0" borderId="40" xfId="0" applyFont="1" applyBorder="1"/>
    <xf numFmtId="0" fontId="14" fillId="2" borderId="39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left" vertical="top" wrapText="1"/>
    </xf>
    <xf numFmtId="14" fontId="14" fillId="2" borderId="39" xfId="0" applyNumberFormat="1" applyFont="1" applyFill="1" applyBorder="1" applyAlignment="1">
      <alignment horizontal="center"/>
    </xf>
    <xf numFmtId="0" fontId="17" fillId="0" borderId="0" xfId="0" applyFont="1" applyBorder="1"/>
    <xf numFmtId="0" fontId="18" fillId="0" borderId="0" xfId="0" applyFont="1" applyBorder="1"/>
  </cellXfs>
  <cellStyles count="1">
    <cellStyle name="Normal" xfId="0" builtinId="0"/>
  </cellStyles>
  <dxfs count="3"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ladysLomeli/Downloads/SPEA%20OFFICIAL%20Calendar%202016-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endar Template"/>
      <sheetName val="HS Bell Sched"/>
      <sheetName val="Codes"/>
      <sheetName val="PD"/>
      <sheetName val="Master Sched"/>
      <sheetName val="Engineering Training"/>
      <sheetName val="Course Selection"/>
      <sheetName val="Background Info"/>
    </sheetNames>
    <sheetDataSet>
      <sheetData sheetId="0" refreshError="1"/>
      <sheetData sheetId="1" refreshError="1"/>
      <sheetData sheetId="2">
        <row r="2">
          <cell r="A2" t="str">
            <v>I</v>
          </cell>
        </row>
        <row r="3">
          <cell r="A3" t="str">
            <v>FD</v>
          </cell>
        </row>
        <row r="4">
          <cell r="A4" t="str">
            <v>Q/T</v>
          </cell>
        </row>
        <row r="5">
          <cell r="A5" t="str">
            <v>PD</v>
          </cell>
        </row>
        <row r="6">
          <cell r="A6" t="str">
            <v>H</v>
          </cell>
        </row>
        <row r="7">
          <cell r="A7" t="str">
            <v>ED-PD</v>
          </cell>
        </row>
        <row r="8">
          <cell r="A8" t="str">
            <v>ED-RC</v>
          </cell>
        </row>
        <row r="9">
          <cell r="A9" t="str">
            <v>RC</v>
          </cell>
        </row>
        <row r="10">
          <cell r="A10" t="str">
            <v>RCD</v>
          </cell>
        </row>
        <row r="11">
          <cell r="A11" t="str">
            <v>LD</v>
          </cell>
        </row>
        <row r="12">
          <cell r="A12" t="str">
            <v>TI</v>
          </cell>
        </row>
        <row r="13">
          <cell r="A13" t="str">
            <v>INT</v>
          </cell>
        </row>
        <row r="14">
          <cell r="A14" t="str">
            <v>EM</v>
          </cell>
        </row>
        <row r="15">
          <cell r="A15" t="str">
            <v>G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2"/>
  <sheetViews>
    <sheetView tabSelected="1" workbookViewId="0">
      <selection sqref="A1:M1"/>
    </sheetView>
  </sheetViews>
  <sheetFormatPr baseColWidth="10" defaultColWidth="17.33203125" defaultRowHeight="15" x14ac:dyDescent="0"/>
  <cols>
    <col min="1" max="1" width="5.5" customWidth="1"/>
    <col min="2" max="3" width="12.5" customWidth="1"/>
    <col min="4" max="4" width="15.33203125" customWidth="1"/>
    <col min="5" max="5" width="13.5" customWidth="1"/>
    <col min="6" max="6" width="14.5" customWidth="1"/>
    <col min="7" max="7" width="15" customWidth="1"/>
    <col min="8" max="8" width="15.6640625" customWidth="1"/>
    <col min="9" max="9" width="14" customWidth="1"/>
    <col min="10" max="12" width="12.33203125" customWidth="1"/>
    <col min="13" max="13" width="14.33203125" customWidth="1"/>
    <col min="14" max="23" width="9.1640625" customWidth="1"/>
  </cols>
  <sheetData>
    <row r="1" spans="1:23" ht="44.25" customHeight="1">
      <c r="A1" s="40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3">
      <c r="A2" s="43" t="s">
        <v>28</v>
      </c>
      <c r="B2" s="44">
        <v>42552</v>
      </c>
      <c r="C2" s="44">
        <f t="shared" ref="C2:M2" si="0">B2+31</f>
        <v>42583</v>
      </c>
      <c r="D2" s="44">
        <f t="shared" si="0"/>
        <v>42614</v>
      </c>
      <c r="E2" s="44">
        <f t="shared" si="0"/>
        <v>42645</v>
      </c>
      <c r="F2" s="44">
        <f t="shared" si="0"/>
        <v>42676</v>
      </c>
      <c r="G2" s="44">
        <f t="shared" si="0"/>
        <v>42707</v>
      </c>
      <c r="H2" s="44">
        <f t="shared" si="0"/>
        <v>42738</v>
      </c>
      <c r="I2" s="44">
        <f t="shared" si="0"/>
        <v>42769</v>
      </c>
      <c r="J2" s="44">
        <f t="shared" si="0"/>
        <v>42800</v>
      </c>
      <c r="K2" s="44">
        <f t="shared" si="0"/>
        <v>42831</v>
      </c>
      <c r="L2" s="44">
        <f t="shared" si="0"/>
        <v>42862</v>
      </c>
      <c r="M2" s="44">
        <f t="shared" si="0"/>
        <v>42893</v>
      </c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3" ht="14.25" customHeight="1">
      <c r="A3" s="46">
        <v>1</v>
      </c>
      <c r="B3" s="47"/>
      <c r="C3" s="47" t="s">
        <v>29</v>
      </c>
      <c r="D3" s="47" t="s">
        <v>30</v>
      </c>
      <c r="E3" s="48" t="s">
        <v>31</v>
      </c>
      <c r="F3" s="47" t="s">
        <v>30</v>
      </c>
      <c r="G3" s="47" t="s">
        <v>30</v>
      </c>
      <c r="H3" s="49" t="s">
        <v>31</v>
      </c>
      <c r="I3" s="47" t="s">
        <v>30</v>
      </c>
      <c r="J3" s="47" t="s">
        <v>30</v>
      </c>
      <c r="K3" s="49" t="s">
        <v>31</v>
      </c>
      <c r="L3" s="47" t="s">
        <v>30</v>
      </c>
      <c r="M3" s="47" t="s">
        <v>30</v>
      </c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23" ht="14.25" customHeight="1">
      <c r="A4" s="46">
        <v>2</v>
      </c>
      <c r="B4" s="48" t="s">
        <v>31</v>
      </c>
      <c r="C4" s="47" t="s">
        <v>29</v>
      </c>
      <c r="D4" s="47" t="s">
        <v>30</v>
      </c>
      <c r="E4" s="48" t="s">
        <v>31</v>
      </c>
      <c r="F4" s="47" t="s">
        <v>30</v>
      </c>
      <c r="G4" s="47" t="s">
        <v>30</v>
      </c>
      <c r="H4" s="47" t="s">
        <v>29</v>
      </c>
      <c r="I4" s="47" t="s">
        <v>30</v>
      </c>
      <c r="J4" s="47" t="s">
        <v>30</v>
      </c>
      <c r="K4" s="49" t="s">
        <v>31</v>
      </c>
      <c r="L4" s="47" t="s">
        <v>30</v>
      </c>
      <c r="M4" s="47" t="s">
        <v>30</v>
      </c>
      <c r="N4" s="45"/>
      <c r="O4" s="45"/>
      <c r="P4" s="45"/>
      <c r="Q4" s="45"/>
      <c r="R4" s="45"/>
      <c r="S4" s="45"/>
      <c r="T4" s="45"/>
      <c r="U4" s="45"/>
      <c r="V4" s="45"/>
      <c r="W4" s="45"/>
    </row>
    <row r="5" spans="1:23" ht="14.25" customHeight="1">
      <c r="A5" s="46">
        <v>3</v>
      </c>
      <c r="B5" s="48" t="s">
        <v>31</v>
      </c>
      <c r="C5" s="47" t="s">
        <v>29</v>
      </c>
      <c r="D5" s="48" t="s">
        <v>31</v>
      </c>
      <c r="E5" s="47" t="s">
        <v>30</v>
      </c>
      <c r="F5" s="47" t="s">
        <v>30</v>
      </c>
      <c r="G5" s="48" t="s">
        <v>31</v>
      </c>
      <c r="H5" s="47" t="s">
        <v>30</v>
      </c>
      <c r="I5" s="47" t="s">
        <v>30</v>
      </c>
      <c r="J5" s="47" t="s">
        <v>30</v>
      </c>
      <c r="K5" s="47" t="s">
        <v>30</v>
      </c>
      <c r="L5" s="47" t="s">
        <v>30</v>
      </c>
      <c r="M5" s="49" t="s">
        <v>31</v>
      </c>
      <c r="N5" s="45"/>
      <c r="O5" s="45"/>
      <c r="P5" s="45"/>
      <c r="Q5" s="45"/>
      <c r="R5" s="45"/>
      <c r="S5" s="45"/>
      <c r="T5" s="45"/>
      <c r="U5" s="45"/>
      <c r="V5" s="45"/>
      <c r="W5" s="45"/>
    </row>
    <row r="6" spans="1:23" ht="14.25" customHeight="1">
      <c r="A6" s="46">
        <v>4</v>
      </c>
      <c r="B6" s="47" t="s">
        <v>32</v>
      </c>
      <c r="C6" s="47" t="s">
        <v>29</v>
      </c>
      <c r="D6" s="48" t="s">
        <v>31</v>
      </c>
      <c r="E6" s="47" t="s">
        <v>30</v>
      </c>
      <c r="F6" s="47" t="s">
        <v>30</v>
      </c>
      <c r="G6" s="48" t="s">
        <v>31</v>
      </c>
      <c r="H6" s="47" t="s">
        <v>30</v>
      </c>
      <c r="I6" s="49" t="s">
        <v>31</v>
      </c>
      <c r="J6" s="49" t="s">
        <v>31</v>
      </c>
      <c r="K6" s="47" t="s">
        <v>30</v>
      </c>
      <c r="L6" s="47" t="s">
        <v>30</v>
      </c>
      <c r="M6" s="49" t="s">
        <v>31</v>
      </c>
      <c r="N6" s="45"/>
      <c r="O6" s="45"/>
      <c r="P6" s="45"/>
      <c r="Q6" s="45"/>
      <c r="R6" s="45"/>
      <c r="S6" s="45"/>
      <c r="T6" s="45"/>
      <c r="U6" s="45"/>
      <c r="V6" s="45"/>
      <c r="W6" s="45"/>
    </row>
    <row r="7" spans="1:23" ht="14.25" customHeight="1">
      <c r="A7" s="46">
        <v>5</v>
      </c>
      <c r="B7" s="47" t="s">
        <v>33</v>
      </c>
      <c r="C7" s="47" t="s">
        <v>29</v>
      </c>
      <c r="D7" s="47" t="s">
        <v>32</v>
      </c>
      <c r="E7" s="47" t="s">
        <v>30</v>
      </c>
      <c r="F7" s="48" t="s">
        <v>31</v>
      </c>
      <c r="G7" s="47" t="s">
        <v>30</v>
      </c>
      <c r="H7" s="47" t="s">
        <v>30</v>
      </c>
      <c r="I7" s="49" t="s">
        <v>31</v>
      </c>
      <c r="J7" s="49" t="s">
        <v>31</v>
      </c>
      <c r="K7" s="47" t="s">
        <v>30</v>
      </c>
      <c r="L7" s="47" t="s">
        <v>30</v>
      </c>
      <c r="M7" s="47" t="s">
        <v>30</v>
      </c>
      <c r="N7" s="45"/>
      <c r="O7" s="45"/>
      <c r="P7" s="45"/>
      <c r="Q7" s="45"/>
      <c r="R7" s="45"/>
      <c r="S7" s="45"/>
      <c r="T7" s="45"/>
      <c r="U7" s="45"/>
      <c r="V7" s="45"/>
      <c r="W7" s="45"/>
    </row>
    <row r="8" spans="1:23" ht="14.25" customHeight="1">
      <c r="A8" s="46">
        <v>6</v>
      </c>
      <c r="B8" s="47" t="s">
        <v>33</v>
      </c>
      <c r="C8" s="48" t="s">
        <v>31</v>
      </c>
      <c r="D8" s="47" t="s">
        <v>29</v>
      </c>
      <c r="E8" s="47" t="s">
        <v>30</v>
      </c>
      <c r="F8" s="48" t="s">
        <v>31</v>
      </c>
      <c r="G8" s="47" t="s">
        <v>30</v>
      </c>
      <c r="H8" s="47" t="s">
        <v>30</v>
      </c>
      <c r="I8" s="47" t="s">
        <v>30</v>
      </c>
      <c r="J8" s="47" t="s">
        <v>30</v>
      </c>
      <c r="K8" s="47" t="s">
        <v>30</v>
      </c>
      <c r="L8" s="49" t="s">
        <v>31</v>
      </c>
      <c r="M8" s="47" t="s">
        <v>30</v>
      </c>
      <c r="N8" s="45"/>
      <c r="O8" s="45"/>
      <c r="P8" s="45"/>
      <c r="Q8" s="45"/>
      <c r="R8" s="45"/>
      <c r="S8" s="45"/>
      <c r="T8" s="45"/>
      <c r="U8" s="45"/>
      <c r="V8" s="45"/>
      <c r="W8" s="45"/>
    </row>
    <row r="9" spans="1:23" ht="14.25" customHeight="1">
      <c r="A9" s="46">
        <v>7</v>
      </c>
      <c r="B9" s="47" t="s">
        <v>33</v>
      </c>
      <c r="C9" s="48" t="s">
        <v>31</v>
      </c>
      <c r="D9" s="47" t="s">
        <v>30</v>
      </c>
      <c r="E9" s="47" t="s">
        <v>30</v>
      </c>
      <c r="F9" s="47" t="s">
        <v>30</v>
      </c>
      <c r="G9" s="47" t="s">
        <v>30</v>
      </c>
      <c r="H9" s="49" t="s">
        <v>31</v>
      </c>
      <c r="I9" s="47" t="s">
        <v>30</v>
      </c>
      <c r="J9" s="47" t="s">
        <v>30</v>
      </c>
      <c r="K9" s="50" t="s">
        <v>34</v>
      </c>
      <c r="L9" s="49" t="s">
        <v>31</v>
      </c>
      <c r="M9" s="47" t="s">
        <v>30</v>
      </c>
      <c r="N9" s="45"/>
      <c r="O9" s="45"/>
      <c r="P9" s="45"/>
      <c r="Q9" s="45"/>
      <c r="R9" s="45"/>
      <c r="S9" s="45"/>
      <c r="T9" s="45"/>
      <c r="U9" s="45"/>
      <c r="V9" s="45"/>
      <c r="W9" s="45"/>
    </row>
    <row r="10" spans="1:23" ht="14.25" customHeight="1">
      <c r="A10" s="46">
        <v>8</v>
      </c>
      <c r="B10" s="47" t="s">
        <v>33</v>
      </c>
      <c r="C10" s="47" t="s">
        <v>30</v>
      </c>
      <c r="D10" s="47" t="s">
        <v>30</v>
      </c>
      <c r="E10" s="48" t="s">
        <v>31</v>
      </c>
      <c r="F10" s="47" t="s">
        <v>30</v>
      </c>
      <c r="G10" s="47" t="s">
        <v>30</v>
      </c>
      <c r="H10" s="49" t="s">
        <v>31</v>
      </c>
      <c r="I10" s="47" t="s">
        <v>30</v>
      </c>
      <c r="J10" s="47" t="s">
        <v>30</v>
      </c>
      <c r="K10" s="49" t="s">
        <v>31</v>
      </c>
      <c r="L10" s="47" t="s">
        <v>30</v>
      </c>
      <c r="M10" s="47" t="s">
        <v>30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</row>
    <row r="11" spans="1:23" ht="14.25" customHeight="1">
      <c r="A11" s="46">
        <v>9</v>
      </c>
      <c r="B11" s="48" t="s">
        <v>31</v>
      </c>
      <c r="C11" s="47" t="s">
        <v>30</v>
      </c>
      <c r="D11" s="47" t="s">
        <v>30</v>
      </c>
      <c r="E11" s="48" t="s">
        <v>31</v>
      </c>
      <c r="F11" s="47" t="s">
        <v>30</v>
      </c>
      <c r="G11" s="47" t="s">
        <v>30</v>
      </c>
      <c r="H11" s="47" t="s">
        <v>30</v>
      </c>
      <c r="I11" s="47" t="s">
        <v>30</v>
      </c>
      <c r="J11" s="47" t="s">
        <v>30</v>
      </c>
      <c r="K11" s="49" t="s">
        <v>31</v>
      </c>
      <c r="L11" s="47" t="s">
        <v>30</v>
      </c>
      <c r="M11" s="47" t="s">
        <v>30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</row>
    <row r="12" spans="1:23" ht="14.25" customHeight="1">
      <c r="A12" s="46">
        <v>10</v>
      </c>
      <c r="B12" s="48" t="s">
        <v>31</v>
      </c>
      <c r="C12" s="47" t="s">
        <v>30</v>
      </c>
      <c r="D12" s="48" t="s">
        <v>31</v>
      </c>
      <c r="E12" s="47" t="s">
        <v>32</v>
      </c>
      <c r="F12" s="47" t="s">
        <v>30</v>
      </c>
      <c r="G12" s="48" t="s">
        <v>31</v>
      </c>
      <c r="H12" s="47" t="s">
        <v>30</v>
      </c>
      <c r="I12" s="47" t="s">
        <v>30</v>
      </c>
      <c r="J12" s="47" t="s">
        <v>30</v>
      </c>
      <c r="K12" s="47" t="s">
        <v>29</v>
      </c>
      <c r="L12" s="47" t="s">
        <v>30</v>
      </c>
      <c r="M12" s="49" t="s">
        <v>31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</row>
    <row r="13" spans="1:23" ht="14.25" customHeight="1">
      <c r="A13" s="46">
        <v>11</v>
      </c>
      <c r="B13" s="47" t="s">
        <v>33</v>
      </c>
      <c r="C13" s="47" t="s">
        <v>30</v>
      </c>
      <c r="D13" s="48" t="s">
        <v>31</v>
      </c>
      <c r="E13" s="47" t="s">
        <v>30</v>
      </c>
      <c r="F13" s="47" t="s">
        <v>32</v>
      </c>
      <c r="G13" s="48" t="s">
        <v>31</v>
      </c>
      <c r="H13" s="47" t="s">
        <v>30</v>
      </c>
      <c r="I13" s="49" t="s">
        <v>31</v>
      </c>
      <c r="J13" s="49" t="s">
        <v>31</v>
      </c>
      <c r="K13" s="47" t="s">
        <v>30</v>
      </c>
      <c r="L13" s="47" t="s">
        <v>30</v>
      </c>
      <c r="M13" s="49" t="s">
        <v>31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</row>
    <row r="14" spans="1:23" ht="14.25" customHeight="1">
      <c r="A14" s="46">
        <v>12</v>
      </c>
      <c r="B14" s="47" t="s">
        <v>33</v>
      </c>
      <c r="C14" s="47" t="s">
        <v>30</v>
      </c>
      <c r="D14" s="47" t="s">
        <v>30</v>
      </c>
      <c r="E14" s="47" t="s">
        <v>30</v>
      </c>
      <c r="F14" s="48" t="s">
        <v>31</v>
      </c>
      <c r="G14" s="47" t="s">
        <v>30</v>
      </c>
      <c r="H14" s="47" t="s">
        <v>30</v>
      </c>
      <c r="I14" s="49" t="s">
        <v>31</v>
      </c>
      <c r="J14" s="49" t="s">
        <v>31</v>
      </c>
      <c r="K14" s="47" t="s">
        <v>30</v>
      </c>
      <c r="L14" s="47" t="s">
        <v>30</v>
      </c>
      <c r="M14" s="47" t="s">
        <v>29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</row>
    <row r="15" spans="1:23" ht="14.25" customHeight="1">
      <c r="A15" s="46">
        <v>13</v>
      </c>
      <c r="B15" s="47" t="s">
        <v>33</v>
      </c>
      <c r="C15" s="48" t="s">
        <v>31</v>
      </c>
      <c r="D15" s="47" t="s">
        <v>30</v>
      </c>
      <c r="E15" s="47" t="s">
        <v>30</v>
      </c>
      <c r="F15" s="48" t="s">
        <v>31</v>
      </c>
      <c r="G15" s="47" t="s">
        <v>30</v>
      </c>
      <c r="H15" s="47" t="s">
        <v>34</v>
      </c>
      <c r="I15" s="47" t="s">
        <v>30</v>
      </c>
      <c r="J15" s="47" t="s">
        <v>30</v>
      </c>
      <c r="K15" s="47" t="s">
        <v>30</v>
      </c>
      <c r="L15" s="49" t="s">
        <v>31</v>
      </c>
      <c r="M15" s="50" t="s">
        <v>34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</row>
    <row r="16" spans="1:23" ht="14.25" customHeight="1">
      <c r="A16" s="46">
        <v>14</v>
      </c>
      <c r="B16" s="47" t="s">
        <v>33</v>
      </c>
      <c r="C16" s="48" t="s">
        <v>31</v>
      </c>
      <c r="D16" s="47" t="s">
        <v>30</v>
      </c>
      <c r="E16" s="47" t="s">
        <v>30</v>
      </c>
      <c r="F16" s="47" t="s">
        <v>30</v>
      </c>
      <c r="G16" s="47" t="s">
        <v>30</v>
      </c>
      <c r="H16" s="49" t="s">
        <v>31</v>
      </c>
      <c r="I16" s="47" t="s">
        <v>30</v>
      </c>
      <c r="J16" s="47" t="s">
        <v>30</v>
      </c>
      <c r="K16" s="47" t="s">
        <v>30</v>
      </c>
      <c r="L16" s="49" t="s">
        <v>31</v>
      </c>
      <c r="M16" s="50" t="s">
        <v>34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</row>
    <row r="17" spans="1:23" ht="14.25" customHeight="1">
      <c r="A17" s="46">
        <v>15</v>
      </c>
      <c r="B17" s="47" t="s">
        <v>33</v>
      </c>
      <c r="C17" s="47" t="s">
        <v>30</v>
      </c>
      <c r="D17" s="47" t="s">
        <v>30</v>
      </c>
      <c r="E17" s="48" t="s">
        <v>31</v>
      </c>
      <c r="F17" s="47" t="s">
        <v>30</v>
      </c>
      <c r="G17" s="47" t="s">
        <v>30</v>
      </c>
      <c r="H17" s="49" t="s">
        <v>31</v>
      </c>
      <c r="I17" s="47" t="s">
        <v>30</v>
      </c>
      <c r="J17" s="47" t="s">
        <v>30</v>
      </c>
      <c r="K17" s="49" t="s">
        <v>31</v>
      </c>
      <c r="L17" s="47" t="s">
        <v>30</v>
      </c>
      <c r="M17" s="50"/>
      <c r="N17" s="45"/>
      <c r="O17" s="45"/>
      <c r="P17" s="45"/>
      <c r="Q17" s="45"/>
      <c r="R17" s="45"/>
      <c r="S17" s="45"/>
      <c r="T17" s="45"/>
      <c r="U17" s="45"/>
      <c r="V17" s="45"/>
      <c r="W17" s="45"/>
    </row>
    <row r="18" spans="1:23" ht="14.25" customHeight="1">
      <c r="A18" s="46">
        <v>16</v>
      </c>
      <c r="B18" s="48" t="s">
        <v>31</v>
      </c>
      <c r="C18" s="47" t="s">
        <v>30</v>
      </c>
      <c r="D18" s="47" t="s">
        <v>30</v>
      </c>
      <c r="E18" s="48" t="s">
        <v>31</v>
      </c>
      <c r="F18" s="47" t="s">
        <v>30</v>
      </c>
      <c r="G18" s="47" t="s">
        <v>30</v>
      </c>
      <c r="H18" s="50" t="s">
        <v>32</v>
      </c>
      <c r="I18" s="47" t="s">
        <v>30</v>
      </c>
      <c r="J18" s="47" t="s">
        <v>30</v>
      </c>
      <c r="K18" s="49" t="s">
        <v>31</v>
      </c>
      <c r="L18" s="47" t="s">
        <v>30</v>
      </c>
      <c r="M18" s="50"/>
      <c r="N18" s="45"/>
      <c r="O18" s="45"/>
      <c r="P18" s="45"/>
      <c r="Q18" s="45"/>
      <c r="R18" s="45"/>
      <c r="S18" s="45"/>
      <c r="T18" s="45"/>
      <c r="U18" s="45"/>
      <c r="V18" s="45"/>
      <c r="W18" s="45"/>
    </row>
    <row r="19" spans="1:23" ht="14.25" customHeight="1">
      <c r="A19" s="46">
        <v>17</v>
      </c>
      <c r="B19" s="48" t="s">
        <v>31</v>
      </c>
      <c r="C19" s="47" t="s">
        <v>30</v>
      </c>
      <c r="D19" s="48" t="s">
        <v>31</v>
      </c>
      <c r="E19" s="47" t="s">
        <v>29</v>
      </c>
      <c r="F19" s="47" t="s">
        <v>30</v>
      </c>
      <c r="G19" s="48" t="s">
        <v>31</v>
      </c>
      <c r="H19" s="47" t="s">
        <v>30</v>
      </c>
      <c r="I19" s="47" t="s">
        <v>30</v>
      </c>
      <c r="J19" s="47" t="s">
        <v>30</v>
      </c>
      <c r="K19" s="47" t="s">
        <v>30</v>
      </c>
      <c r="L19" s="47" t="s">
        <v>30</v>
      </c>
      <c r="M19" s="49" t="s">
        <v>31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</row>
    <row r="20" spans="1:23" ht="14.25" customHeight="1">
      <c r="A20" s="46">
        <v>18</v>
      </c>
      <c r="B20" s="47" t="s">
        <v>33</v>
      </c>
      <c r="C20" s="47" t="s">
        <v>30</v>
      </c>
      <c r="D20" s="48" t="s">
        <v>31</v>
      </c>
      <c r="E20" s="47" t="s">
        <v>30</v>
      </c>
      <c r="F20" s="47" t="s">
        <v>30</v>
      </c>
      <c r="G20" s="48" t="s">
        <v>31</v>
      </c>
      <c r="H20" s="47" t="s">
        <v>30</v>
      </c>
      <c r="I20" s="49" t="s">
        <v>31</v>
      </c>
      <c r="J20" s="49" t="s">
        <v>31</v>
      </c>
      <c r="K20" s="47" t="s">
        <v>30</v>
      </c>
      <c r="L20" s="47" t="s">
        <v>30</v>
      </c>
      <c r="M20" s="49" t="s">
        <v>31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</row>
    <row r="21" spans="1:23" ht="14.25" customHeight="1">
      <c r="A21" s="46">
        <v>19</v>
      </c>
      <c r="B21" s="47" t="s">
        <v>33</v>
      </c>
      <c r="C21" s="47" t="s">
        <v>30</v>
      </c>
      <c r="D21" s="47" t="s">
        <v>30</v>
      </c>
      <c r="E21" s="47" t="s">
        <v>30</v>
      </c>
      <c r="F21" s="48" t="s">
        <v>31</v>
      </c>
      <c r="G21" s="47" t="s">
        <v>33</v>
      </c>
      <c r="H21" s="47" t="s">
        <v>30</v>
      </c>
      <c r="I21" s="49" t="s">
        <v>31</v>
      </c>
      <c r="J21" s="49" t="s">
        <v>31</v>
      </c>
      <c r="K21" s="47" t="s">
        <v>30</v>
      </c>
      <c r="L21" s="47" t="s">
        <v>30</v>
      </c>
      <c r="M21" s="50"/>
      <c r="N21" s="45"/>
      <c r="O21" s="45"/>
      <c r="P21" s="45"/>
      <c r="Q21" s="45"/>
      <c r="R21" s="45"/>
      <c r="S21" s="45"/>
      <c r="T21" s="45"/>
      <c r="U21" s="45"/>
      <c r="V21" s="45"/>
      <c r="W21" s="45"/>
    </row>
    <row r="22" spans="1:23" ht="14.25" customHeight="1">
      <c r="A22" s="46">
        <v>20</v>
      </c>
      <c r="B22" s="47" t="s">
        <v>33</v>
      </c>
      <c r="C22" s="48" t="s">
        <v>31</v>
      </c>
      <c r="D22" s="47" t="s">
        <v>30</v>
      </c>
      <c r="E22" s="47" t="s">
        <v>30</v>
      </c>
      <c r="F22" s="48" t="s">
        <v>31</v>
      </c>
      <c r="G22" s="47" t="s">
        <v>33</v>
      </c>
      <c r="H22" s="47" t="s">
        <v>30</v>
      </c>
      <c r="I22" s="47" t="s">
        <v>32</v>
      </c>
      <c r="J22" s="47" t="s">
        <v>33</v>
      </c>
      <c r="K22" s="47" t="s">
        <v>30</v>
      </c>
      <c r="L22" s="49" t="s">
        <v>31</v>
      </c>
      <c r="M22" s="50"/>
      <c r="N22" s="45"/>
      <c r="O22" s="45"/>
      <c r="P22" s="45"/>
      <c r="Q22" s="45"/>
      <c r="R22" s="45"/>
      <c r="S22" s="45"/>
      <c r="T22" s="45"/>
      <c r="U22" s="45"/>
      <c r="V22" s="45"/>
      <c r="W22" s="45"/>
    </row>
    <row r="23" spans="1:23" ht="14.25" customHeight="1">
      <c r="A23" s="46">
        <v>21</v>
      </c>
      <c r="B23" s="47" t="s">
        <v>33</v>
      </c>
      <c r="C23" s="48" t="s">
        <v>31</v>
      </c>
      <c r="D23" s="47" t="s">
        <v>30</v>
      </c>
      <c r="E23" s="47" t="s">
        <v>34</v>
      </c>
      <c r="F23" s="47" t="s">
        <v>30</v>
      </c>
      <c r="G23" s="47" t="s">
        <v>33</v>
      </c>
      <c r="H23" s="49" t="s">
        <v>31</v>
      </c>
      <c r="I23" s="47" t="s">
        <v>29</v>
      </c>
      <c r="J23" s="47" t="s">
        <v>33</v>
      </c>
      <c r="K23" s="47" t="s">
        <v>30</v>
      </c>
      <c r="L23" s="49" t="s">
        <v>31</v>
      </c>
      <c r="M23" s="50"/>
      <c r="N23" s="45"/>
      <c r="O23" s="45"/>
      <c r="P23" s="45"/>
      <c r="Q23" s="45"/>
      <c r="R23" s="45"/>
      <c r="S23" s="45"/>
      <c r="T23" s="45"/>
      <c r="U23" s="45"/>
      <c r="V23" s="45"/>
      <c r="W23" s="45"/>
    </row>
    <row r="24" spans="1:23" ht="14.25" customHeight="1">
      <c r="A24" s="46">
        <v>22</v>
      </c>
      <c r="B24" s="47" t="s">
        <v>33</v>
      </c>
      <c r="C24" s="47" t="s">
        <v>30</v>
      </c>
      <c r="D24" s="47" t="s">
        <v>30</v>
      </c>
      <c r="E24" s="48" t="s">
        <v>31</v>
      </c>
      <c r="F24" s="47" t="s">
        <v>30</v>
      </c>
      <c r="G24" s="47" t="s">
        <v>33</v>
      </c>
      <c r="H24" s="49" t="s">
        <v>31</v>
      </c>
      <c r="I24" s="47" t="s">
        <v>30</v>
      </c>
      <c r="J24" s="47" t="s">
        <v>33</v>
      </c>
      <c r="K24" s="49" t="s">
        <v>31</v>
      </c>
      <c r="L24" s="47" t="s">
        <v>30</v>
      </c>
      <c r="M24" s="50"/>
      <c r="N24" s="45"/>
      <c r="O24" s="45"/>
      <c r="P24" s="45"/>
      <c r="Q24" s="45"/>
      <c r="R24" s="45"/>
      <c r="S24" s="45"/>
      <c r="T24" s="45"/>
      <c r="U24" s="45"/>
      <c r="V24" s="45"/>
      <c r="W24" s="45"/>
    </row>
    <row r="25" spans="1:23" ht="14.25" customHeight="1">
      <c r="A25" s="46">
        <v>23</v>
      </c>
      <c r="B25" s="48" t="s">
        <v>31</v>
      </c>
      <c r="C25" s="47" t="s">
        <v>30</v>
      </c>
      <c r="D25" s="47" t="s">
        <v>30</v>
      </c>
      <c r="E25" s="48" t="s">
        <v>31</v>
      </c>
      <c r="F25" s="47" t="s">
        <v>29</v>
      </c>
      <c r="G25" s="47" t="s">
        <v>33</v>
      </c>
      <c r="H25" s="47" t="s">
        <v>30</v>
      </c>
      <c r="I25" s="47" t="s">
        <v>30</v>
      </c>
      <c r="J25" s="47" t="s">
        <v>33</v>
      </c>
      <c r="K25" s="49" t="s">
        <v>31</v>
      </c>
      <c r="L25" s="47" t="s">
        <v>30</v>
      </c>
      <c r="M25" s="50"/>
      <c r="N25" s="45"/>
      <c r="O25" s="45"/>
      <c r="P25" s="45"/>
      <c r="Q25" s="45"/>
      <c r="R25" s="45"/>
      <c r="S25" s="45"/>
      <c r="T25" s="45"/>
      <c r="U25" s="45"/>
      <c r="V25" s="45"/>
      <c r="W25" s="45"/>
    </row>
    <row r="26" spans="1:23" ht="14.25" customHeight="1">
      <c r="A26" s="46">
        <v>24</v>
      </c>
      <c r="B26" s="48" t="s">
        <v>31</v>
      </c>
      <c r="C26" s="47" t="s">
        <v>30</v>
      </c>
      <c r="D26" s="48" t="s">
        <v>31</v>
      </c>
      <c r="E26" s="47" t="s">
        <v>30</v>
      </c>
      <c r="F26" s="47" t="s">
        <v>32</v>
      </c>
      <c r="G26" s="48" t="s">
        <v>31</v>
      </c>
      <c r="H26" s="47" t="s">
        <v>30</v>
      </c>
      <c r="I26" s="47" t="s">
        <v>30</v>
      </c>
      <c r="J26" s="47" t="s">
        <v>33</v>
      </c>
      <c r="K26" s="47" t="s">
        <v>30</v>
      </c>
      <c r="L26" s="47" t="s">
        <v>30</v>
      </c>
      <c r="M26" s="49" t="s">
        <v>31</v>
      </c>
      <c r="N26" s="45"/>
      <c r="O26" s="45"/>
      <c r="P26" s="45"/>
      <c r="Q26" s="45"/>
      <c r="R26" s="45"/>
      <c r="S26" s="45"/>
      <c r="T26" s="45"/>
      <c r="U26" s="45"/>
      <c r="V26" s="45"/>
      <c r="W26" s="45"/>
    </row>
    <row r="27" spans="1:23" ht="14.25" customHeight="1">
      <c r="A27" s="46">
        <v>25</v>
      </c>
      <c r="B27" s="47" t="s">
        <v>29</v>
      </c>
      <c r="C27" s="47" t="s">
        <v>30</v>
      </c>
      <c r="D27" s="48" t="s">
        <v>31</v>
      </c>
      <c r="E27" s="47" t="s">
        <v>30</v>
      </c>
      <c r="F27" s="47" t="s">
        <v>32</v>
      </c>
      <c r="G27" s="48" t="s">
        <v>31</v>
      </c>
      <c r="H27" s="47" t="s">
        <v>30</v>
      </c>
      <c r="I27" s="49" t="s">
        <v>31</v>
      </c>
      <c r="J27" s="49" t="s">
        <v>31</v>
      </c>
      <c r="K27" s="47" t="s">
        <v>30</v>
      </c>
      <c r="L27" s="47" t="s">
        <v>30</v>
      </c>
      <c r="M27" s="49" t="s">
        <v>31</v>
      </c>
      <c r="N27" s="45"/>
      <c r="O27" s="45"/>
      <c r="P27" s="45"/>
      <c r="Q27" s="45"/>
      <c r="R27" s="45"/>
      <c r="S27" s="45"/>
      <c r="T27" s="45"/>
      <c r="U27" s="45"/>
      <c r="V27" s="45"/>
      <c r="W27" s="45"/>
    </row>
    <row r="28" spans="1:23" ht="14.25" customHeight="1">
      <c r="A28" s="46">
        <v>26</v>
      </c>
      <c r="B28" s="47" t="s">
        <v>29</v>
      </c>
      <c r="C28" s="47" t="s">
        <v>30</v>
      </c>
      <c r="D28" s="47" t="s">
        <v>30</v>
      </c>
      <c r="E28" s="47" t="s">
        <v>30</v>
      </c>
      <c r="F28" s="48" t="s">
        <v>31</v>
      </c>
      <c r="G28" s="47" t="s">
        <v>33</v>
      </c>
      <c r="H28" s="47" t="s">
        <v>30</v>
      </c>
      <c r="I28" s="49" t="s">
        <v>31</v>
      </c>
      <c r="J28" s="49" t="s">
        <v>31</v>
      </c>
      <c r="K28" s="47" t="s">
        <v>30</v>
      </c>
      <c r="L28" s="47" t="s">
        <v>30</v>
      </c>
      <c r="M28" s="50"/>
      <c r="N28" s="45"/>
      <c r="O28" s="45"/>
      <c r="P28" s="45"/>
      <c r="Q28" s="45"/>
      <c r="R28" s="45"/>
      <c r="S28" s="45"/>
      <c r="T28" s="45"/>
      <c r="U28" s="45"/>
      <c r="V28" s="45"/>
      <c r="W28" s="45"/>
    </row>
    <row r="29" spans="1:23" ht="14.25" customHeight="1">
      <c r="A29" s="46">
        <v>27</v>
      </c>
      <c r="B29" s="47" t="s">
        <v>29</v>
      </c>
      <c r="C29" s="48" t="s">
        <v>31</v>
      </c>
      <c r="D29" s="47" t="s">
        <v>30</v>
      </c>
      <c r="E29" s="47" t="s">
        <v>30</v>
      </c>
      <c r="F29" s="48" t="s">
        <v>31</v>
      </c>
      <c r="G29" s="47" t="s">
        <v>33</v>
      </c>
      <c r="H29" s="47" t="s">
        <v>30</v>
      </c>
      <c r="I29" s="47"/>
      <c r="J29" s="47" t="s">
        <v>30</v>
      </c>
      <c r="K29" s="47" t="s">
        <v>30</v>
      </c>
      <c r="L29" s="49" t="s">
        <v>31</v>
      </c>
      <c r="M29" s="50"/>
      <c r="N29" s="45"/>
      <c r="O29" s="45"/>
      <c r="P29" s="45"/>
      <c r="Q29" s="45"/>
      <c r="R29" s="45"/>
      <c r="S29" s="45"/>
      <c r="T29" s="45"/>
      <c r="U29" s="45"/>
      <c r="V29" s="45"/>
      <c r="W29" s="45"/>
    </row>
    <row r="30" spans="1:23" ht="14.25" customHeight="1">
      <c r="A30" s="46">
        <v>28</v>
      </c>
      <c r="B30" s="47" t="s">
        <v>29</v>
      </c>
      <c r="C30" s="48" t="s">
        <v>31</v>
      </c>
      <c r="D30" s="47" t="s">
        <v>30</v>
      </c>
      <c r="E30" s="47" t="s">
        <v>30</v>
      </c>
      <c r="F30" s="47" t="s">
        <v>30</v>
      </c>
      <c r="G30" s="47" t="s">
        <v>33</v>
      </c>
      <c r="H30" s="49" t="s">
        <v>31</v>
      </c>
      <c r="I30" s="47"/>
      <c r="J30" s="47" t="s">
        <v>30</v>
      </c>
      <c r="K30" s="47" t="s">
        <v>30</v>
      </c>
      <c r="L30" s="49" t="s">
        <v>31</v>
      </c>
      <c r="M30" s="50"/>
      <c r="N30" s="45"/>
      <c r="O30" s="45"/>
      <c r="P30" s="45"/>
      <c r="Q30" s="45"/>
      <c r="R30" s="45"/>
      <c r="S30" s="45"/>
      <c r="T30" s="45"/>
      <c r="U30" s="45"/>
      <c r="V30" s="45"/>
      <c r="W30" s="45"/>
    </row>
    <row r="31" spans="1:23" ht="14.25" customHeight="1">
      <c r="A31" s="46">
        <v>29</v>
      </c>
      <c r="B31" s="47" t="s">
        <v>29</v>
      </c>
      <c r="C31" s="47" t="s">
        <v>30</v>
      </c>
      <c r="D31" s="47" t="s">
        <v>30</v>
      </c>
      <c r="E31" s="48" t="s">
        <v>31</v>
      </c>
      <c r="F31" s="47" t="s">
        <v>30</v>
      </c>
      <c r="G31" s="47" t="s">
        <v>33</v>
      </c>
      <c r="H31" s="49" t="s">
        <v>31</v>
      </c>
      <c r="I31" s="49" t="s">
        <v>35</v>
      </c>
      <c r="J31" s="47" t="s">
        <v>30</v>
      </c>
      <c r="K31" s="49" t="s">
        <v>31</v>
      </c>
      <c r="L31" s="50" t="s">
        <v>32</v>
      </c>
      <c r="M31" s="50"/>
      <c r="N31" s="45"/>
      <c r="O31" s="45"/>
      <c r="P31" s="45"/>
      <c r="Q31" s="45"/>
      <c r="R31" s="45"/>
      <c r="S31" s="45"/>
      <c r="T31" s="45"/>
      <c r="U31" s="45"/>
      <c r="V31" s="45"/>
      <c r="W31" s="45"/>
    </row>
    <row r="32" spans="1:23" ht="14.25" customHeight="1">
      <c r="A32" s="46">
        <v>30</v>
      </c>
      <c r="B32" s="48" t="s">
        <v>31</v>
      </c>
      <c r="C32" s="47" t="s">
        <v>30</v>
      </c>
      <c r="D32" s="47" t="s">
        <v>30</v>
      </c>
      <c r="E32" s="48" t="s">
        <v>31</v>
      </c>
      <c r="F32" s="47" t="s">
        <v>30</v>
      </c>
      <c r="G32" s="47" t="s">
        <v>33</v>
      </c>
      <c r="H32" s="47" t="s">
        <v>30</v>
      </c>
      <c r="I32" s="49" t="s">
        <v>35</v>
      </c>
      <c r="J32" s="47" t="s">
        <v>30</v>
      </c>
      <c r="K32" s="49" t="s">
        <v>31</v>
      </c>
      <c r="L32" s="47" t="s">
        <v>30</v>
      </c>
      <c r="M32" s="50"/>
      <c r="N32" s="45"/>
      <c r="O32" s="45"/>
      <c r="P32" s="45"/>
      <c r="Q32" s="45"/>
      <c r="R32" s="45"/>
      <c r="S32" s="45"/>
      <c r="T32" s="45"/>
      <c r="U32" s="45"/>
      <c r="V32" s="45"/>
      <c r="W32" s="45"/>
    </row>
    <row r="33" spans="1:23">
      <c r="A33" s="46">
        <v>31</v>
      </c>
      <c r="B33" s="48" t="s">
        <v>31</v>
      </c>
      <c r="C33" s="47" t="s">
        <v>30</v>
      </c>
      <c r="D33" s="48" t="s">
        <v>35</v>
      </c>
      <c r="E33" s="47" t="s">
        <v>30</v>
      </c>
      <c r="F33" s="48" t="s">
        <v>35</v>
      </c>
      <c r="G33" s="49" t="s">
        <v>31</v>
      </c>
      <c r="H33" s="47" t="s">
        <v>30</v>
      </c>
      <c r="I33" s="49" t="s">
        <v>35</v>
      </c>
      <c r="J33" s="47" t="s">
        <v>30</v>
      </c>
      <c r="K33" s="49" t="s">
        <v>35</v>
      </c>
      <c r="L33" s="47" t="s">
        <v>30</v>
      </c>
      <c r="M33" s="49" t="s">
        <v>35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</row>
    <row r="34" spans="1:23" ht="39" customHeight="1">
      <c r="A34" s="51" t="s">
        <v>36</v>
      </c>
      <c r="B34" s="52">
        <f t="shared" ref="B34:M34" si="1">SUM(COUNTIF(B$3:B$33,"I"),COUNTIF(B$3:B$33,"FD"),COUNTIF(B$3:B$33,"Q/T"),COUNTIF(B$3:B$33,"ED-PD"),COUNTIF(B$3:B$33,"RCD"),COUNTIF(B$3:B$33,"ED-RC"),COUNTIF(B$3:B$33,"LD"),COUNTIF(B$3:B$33,"G"))</f>
        <v>0</v>
      </c>
      <c r="C34" s="52">
        <f t="shared" si="1"/>
        <v>18</v>
      </c>
      <c r="D34" s="52">
        <f t="shared" si="1"/>
        <v>20</v>
      </c>
      <c r="E34" s="52">
        <f t="shared" si="1"/>
        <v>18</v>
      </c>
      <c r="F34" s="52">
        <f t="shared" si="1"/>
        <v>18</v>
      </c>
      <c r="G34" s="52">
        <f t="shared" si="1"/>
        <v>12</v>
      </c>
      <c r="H34" s="52">
        <f t="shared" si="1"/>
        <v>19</v>
      </c>
      <c r="I34" s="52">
        <f t="shared" si="1"/>
        <v>16</v>
      </c>
      <c r="J34" s="52">
        <f t="shared" si="1"/>
        <v>18</v>
      </c>
      <c r="K34" s="52">
        <f t="shared" si="1"/>
        <v>18</v>
      </c>
      <c r="L34" s="52">
        <f t="shared" si="1"/>
        <v>22</v>
      </c>
      <c r="M34" s="52">
        <f t="shared" si="1"/>
        <v>7</v>
      </c>
      <c r="N34" s="45"/>
      <c r="O34" s="45"/>
      <c r="P34" s="45"/>
      <c r="Q34" s="45"/>
      <c r="R34" s="45"/>
      <c r="S34" s="45"/>
      <c r="T34" s="45"/>
      <c r="U34" s="45"/>
      <c r="V34" s="45"/>
      <c r="W34" s="45"/>
    </row>
    <row r="35" spans="1:23" ht="16" thickBot="1">
      <c r="A35" s="53"/>
      <c r="B35" s="54"/>
      <c r="C35" s="54"/>
      <c r="D35" s="54"/>
      <c r="E35" s="54"/>
      <c r="F35" s="54"/>
      <c r="H35" s="54">
        <f>SUM(C34:G34)+8</f>
        <v>94</v>
      </c>
      <c r="I35" s="54"/>
      <c r="J35" s="54"/>
      <c r="K35" s="54"/>
      <c r="L35" s="54"/>
      <c r="M35" s="54">
        <f>SUM(H34:M34)-8</f>
        <v>92</v>
      </c>
      <c r="N35" s="45"/>
      <c r="O35" s="45"/>
      <c r="P35" s="45"/>
      <c r="Q35" s="45"/>
      <c r="R35" s="45"/>
      <c r="S35" s="45"/>
      <c r="T35" s="45"/>
      <c r="U35" s="45"/>
      <c r="V35" s="45"/>
      <c r="W35" s="45"/>
    </row>
    <row r="36" spans="1:23" ht="14.25" customHeight="1">
      <c r="A36" s="55"/>
      <c r="B36" s="55"/>
      <c r="C36" s="56" t="s">
        <v>32</v>
      </c>
      <c r="D36" s="57">
        <f t="shared" ref="D36:D37" si="2">COUNTIF($B$3:$M$33,C36)</f>
        <v>9</v>
      </c>
      <c r="E36" s="58" t="s">
        <v>37</v>
      </c>
      <c r="F36" s="57">
        <f t="shared" ref="F36:F37" si="3">COUNTIF($B$3:$M$33,E36)</f>
        <v>0</v>
      </c>
      <c r="G36" s="58" t="s">
        <v>34</v>
      </c>
      <c r="H36" s="57">
        <f t="shared" ref="H36:H37" si="4">COUNTIF($B$3:$M$33,G36)</f>
        <v>5</v>
      </c>
      <c r="I36" s="58" t="s">
        <v>38</v>
      </c>
      <c r="J36" s="57">
        <f t="shared" ref="J36:J37" si="5">COUNTIF($B$3:$M$33,I36)</f>
        <v>0</v>
      </c>
      <c r="K36" s="58" t="s">
        <v>39</v>
      </c>
      <c r="L36" s="59">
        <f t="shared" ref="L36:L37" si="6">COUNTIF($B$3:$M$33,K36)</f>
        <v>0</v>
      </c>
      <c r="M36" s="55"/>
      <c r="N36" s="45"/>
      <c r="O36" s="45"/>
      <c r="P36" s="45"/>
      <c r="Q36" s="45"/>
      <c r="R36" s="45"/>
      <c r="S36" s="45"/>
      <c r="T36" s="45"/>
      <c r="U36" s="45"/>
      <c r="V36" s="45"/>
      <c r="W36" s="45"/>
    </row>
    <row r="37" spans="1:23" ht="16" thickBot="1">
      <c r="A37" s="55"/>
      <c r="B37" s="55"/>
      <c r="C37" s="60" t="s">
        <v>29</v>
      </c>
      <c r="D37" s="61">
        <f t="shared" si="2"/>
        <v>17</v>
      </c>
      <c r="E37" s="62" t="s">
        <v>40</v>
      </c>
      <c r="F37" s="61">
        <f t="shared" si="3"/>
        <v>0</v>
      </c>
      <c r="G37" s="63" t="s">
        <v>41</v>
      </c>
      <c r="H37" s="61">
        <f t="shared" si="4"/>
        <v>0</v>
      </c>
      <c r="I37" s="62" t="s">
        <v>33</v>
      </c>
      <c r="J37" s="61">
        <f t="shared" si="5"/>
        <v>29</v>
      </c>
      <c r="K37" s="62" t="s">
        <v>42</v>
      </c>
      <c r="L37" s="64">
        <f t="shared" si="6"/>
        <v>0</v>
      </c>
      <c r="M37" s="55"/>
      <c r="N37" s="45"/>
      <c r="O37" s="45"/>
      <c r="P37" s="45"/>
      <c r="Q37" s="45"/>
      <c r="R37" s="45"/>
      <c r="S37" s="45"/>
      <c r="T37" s="45"/>
      <c r="U37" s="45"/>
      <c r="V37" s="45"/>
      <c r="W37" s="45"/>
    </row>
    <row r="38" spans="1:23" ht="16.5" customHeight="1" thickTop="1" thickBot="1">
      <c r="A38" s="55"/>
      <c r="B38" s="55"/>
      <c r="C38" s="65" t="s">
        <v>43</v>
      </c>
      <c r="D38" s="18"/>
      <c r="E38" s="18"/>
      <c r="F38" s="66">
        <f>SUM(COUNTIF($B$3:$M$33,"I"),COUNTIF($B$3:$M$33,"FD"),COUNTIF($B$3:$M$33,"Q/T"),COUNTIF($B$3:$M$33,"ED-PD"),COUNTIF($B$3:$M$33,"RCD"),COUNTIF($B$3:$M$33,"ED-RC"),COUNTIF($B$3:$M$33,"LD"),COUNTIF($B$3:$M$33,"G"))</f>
        <v>186</v>
      </c>
      <c r="G38" s="55"/>
      <c r="H38" s="67" t="s">
        <v>44</v>
      </c>
      <c r="I38" s="68"/>
      <c r="J38" s="68"/>
      <c r="K38" s="68"/>
      <c r="L38" s="69">
        <f>SUM(F38,IF(D37&lt;=4,D37,4),IF(H36&lt;=2,H36,2),IF(J36&lt;=4,J36,4))</f>
        <v>192</v>
      </c>
      <c r="M38" s="55"/>
      <c r="N38" s="45"/>
      <c r="O38" s="45"/>
      <c r="P38" s="45"/>
      <c r="Q38" s="45"/>
      <c r="R38" s="45"/>
      <c r="S38" s="45"/>
      <c r="T38" s="45"/>
      <c r="U38" s="45"/>
      <c r="V38" s="45"/>
      <c r="W38" s="45"/>
    </row>
    <row r="39" spans="1:23" ht="15.75" customHeight="1" thickTop="1" thickBo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45"/>
      <c r="O39" s="45"/>
      <c r="P39" s="45"/>
      <c r="Q39" s="45"/>
      <c r="R39" s="45"/>
      <c r="S39" s="45"/>
      <c r="T39" s="45"/>
      <c r="U39" s="45"/>
      <c r="V39" s="45"/>
      <c r="W39" s="45"/>
    </row>
    <row r="40" spans="1:23" ht="23.25" customHeight="1" thickBot="1">
      <c r="A40" s="70" t="s">
        <v>45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45"/>
      <c r="O40" s="45"/>
      <c r="P40" s="45"/>
      <c r="Q40" s="45"/>
      <c r="R40" s="45"/>
      <c r="S40" s="45"/>
      <c r="T40" s="45"/>
      <c r="U40" s="45"/>
      <c r="V40" s="45"/>
      <c r="W40" s="45"/>
    </row>
    <row r="41" spans="1:23" ht="16" thickBo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45"/>
      <c r="O41" s="45"/>
      <c r="P41" s="45"/>
      <c r="Q41" s="45"/>
      <c r="R41" s="45"/>
      <c r="S41" s="45"/>
      <c r="T41" s="45"/>
      <c r="U41" s="45"/>
      <c r="V41" s="45"/>
      <c r="W41" s="45"/>
    </row>
    <row r="42" spans="1:23" ht="16" thickTop="1">
      <c r="A42" s="55"/>
      <c r="B42" s="72" t="s">
        <v>46</v>
      </c>
      <c r="C42" s="73"/>
      <c r="D42" s="73"/>
      <c r="E42" s="73"/>
      <c r="F42" s="73"/>
      <c r="G42" s="73"/>
      <c r="H42" s="55"/>
      <c r="I42" s="55"/>
      <c r="J42" s="72" t="s">
        <v>47</v>
      </c>
      <c r="K42" s="73"/>
      <c r="L42" s="73"/>
      <c r="M42" s="73"/>
      <c r="N42" s="45"/>
      <c r="O42" s="45"/>
      <c r="P42" s="45"/>
      <c r="Q42" s="45"/>
      <c r="R42" s="45"/>
      <c r="S42" s="45"/>
      <c r="T42" s="45"/>
      <c r="U42" s="45"/>
      <c r="V42" s="45"/>
      <c r="W42" s="45"/>
    </row>
    <row r="43" spans="1:23" ht="14.25" customHeight="1">
      <c r="A43" s="55"/>
      <c r="B43" s="74" t="s">
        <v>30</v>
      </c>
      <c r="C43" s="75" t="s">
        <v>48</v>
      </c>
      <c r="D43" s="75"/>
      <c r="E43" s="76"/>
      <c r="F43" s="76"/>
      <c r="G43" s="77"/>
      <c r="H43" s="55"/>
      <c r="I43" s="55"/>
      <c r="J43" s="78" t="s">
        <v>49</v>
      </c>
      <c r="K43" s="75"/>
      <c r="L43" s="75" t="s">
        <v>50</v>
      </c>
      <c r="M43" s="79"/>
      <c r="N43" s="45"/>
      <c r="O43" s="45"/>
      <c r="P43" s="45"/>
      <c r="Q43" s="45"/>
      <c r="R43" s="45"/>
      <c r="S43" s="45"/>
      <c r="T43" s="45"/>
      <c r="U43" s="45"/>
      <c r="V43" s="45"/>
      <c r="W43" s="45"/>
    </row>
    <row r="44" spans="1:23" ht="14.25" customHeight="1">
      <c r="A44" s="55"/>
      <c r="B44" s="74" t="s">
        <v>51</v>
      </c>
      <c r="C44" s="75" t="s">
        <v>52</v>
      </c>
      <c r="D44" s="75"/>
      <c r="E44" s="76"/>
      <c r="F44" s="76"/>
      <c r="G44" s="77"/>
      <c r="H44" s="55"/>
      <c r="I44" s="55"/>
      <c r="J44" s="78" t="s">
        <v>53</v>
      </c>
      <c r="K44" s="75"/>
      <c r="L44" s="75" t="s">
        <v>54</v>
      </c>
      <c r="M44" s="79"/>
      <c r="N44" s="45"/>
      <c r="O44" s="45"/>
      <c r="P44" s="45"/>
      <c r="Q44" s="45"/>
      <c r="R44" s="45"/>
      <c r="S44" s="45"/>
      <c r="T44" s="45"/>
      <c r="U44" s="45"/>
      <c r="V44" s="45"/>
      <c r="W44" s="45"/>
    </row>
    <row r="45" spans="1:23" ht="14.25" customHeight="1">
      <c r="A45" s="55"/>
      <c r="B45" s="74" t="s">
        <v>55</v>
      </c>
      <c r="C45" s="75" t="s">
        <v>56</v>
      </c>
      <c r="D45" s="75"/>
      <c r="E45" s="76"/>
      <c r="F45" s="76"/>
      <c r="G45" s="77"/>
      <c r="H45" s="55"/>
      <c r="I45" s="55"/>
      <c r="J45" s="78" t="s">
        <v>57</v>
      </c>
      <c r="K45" s="75"/>
      <c r="L45" s="75" t="s">
        <v>58</v>
      </c>
      <c r="M45" s="79"/>
      <c r="N45" s="45"/>
      <c r="O45" s="45"/>
      <c r="P45" s="45"/>
      <c r="Q45" s="45"/>
      <c r="R45" s="45"/>
      <c r="S45" s="45"/>
      <c r="T45" s="45"/>
      <c r="U45" s="45"/>
      <c r="V45" s="45"/>
      <c r="W45" s="45"/>
    </row>
    <row r="46" spans="1:23" ht="14.25" customHeight="1">
      <c r="A46" s="55"/>
      <c r="B46" s="74" t="s">
        <v>29</v>
      </c>
      <c r="C46" s="75" t="s">
        <v>59</v>
      </c>
      <c r="D46" s="75"/>
      <c r="E46" s="76"/>
      <c r="F46" s="76"/>
      <c r="G46" s="77"/>
      <c r="H46" s="55"/>
      <c r="I46" s="55"/>
      <c r="J46" s="74" t="s">
        <v>60</v>
      </c>
      <c r="K46" s="75"/>
      <c r="L46" s="75" t="s">
        <v>61</v>
      </c>
      <c r="M46" s="79"/>
      <c r="N46" s="45"/>
      <c r="O46" s="45"/>
      <c r="P46" s="45"/>
      <c r="Q46" s="45"/>
      <c r="R46" s="45"/>
      <c r="S46" s="45"/>
      <c r="T46" s="45"/>
      <c r="U46" s="45"/>
      <c r="V46" s="45"/>
      <c r="W46" s="45"/>
    </row>
    <row r="47" spans="1:23" ht="14.25" customHeight="1">
      <c r="A47" s="55"/>
      <c r="B47" s="74" t="s">
        <v>32</v>
      </c>
      <c r="C47" s="75" t="s">
        <v>62</v>
      </c>
      <c r="D47" s="75"/>
      <c r="E47" s="76"/>
      <c r="F47" s="76"/>
      <c r="G47" s="77"/>
      <c r="H47" s="55"/>
      <c r="I47" s="55"/>
      <c r="J47" s="78" t="s">
        <v>63</v>
      </c>
      <c r="K47" s="75"/>
      <c r="L47" s="75" t="s">
        <v>64</v>
      </c>
      <c r="M47" s="79"/>
      <c r="N47" s="45"/>
      <c r="O47" s="45"/>
      <c r="P47" s="45"/>
      <c r="Q47" s="45"/>
      <c r="R47" s="45"/>
      <c r="S47" s="45"/>
      <c r="T47" s="45"/>
      <c r="U47" s="45"/>
      <c r="V47" s="45"/>
      <c r="W47" s="45"/>
    </row>
    <row r="48" spans="1:23" ht="14.25" customHeight="1">
      <c r="A48" s="55"/>
      <c r="B48" s="74" t="s">
        <v>37</v>
      </c>
      <c r="C48" s="75" t="s">
        <v>65</v>
      </c>
      <c r="D48" s="75"/>
      <c r="E48" s="76"/>
      <c r="F48" s="76"/>
      <c r="G48" s="77"/>
      <c r="H48" s="55"/>
      <c r="I48" s="55"/>
      <c r="J48" s="78" t="s">
        <v>66</v>
      </c>
      <c r="K48" s="75"/>
      <c r="L48" s="75" t="s">
        <v>67</v>
      </c>
      <c r="M48" s="79"/>
      <c r="N48" s="45"/>
      <c r="O48" s="45"/>
      <c r="P48" s="45"/>
      <c r="Q48" s="45"/>
      <c r="R48" s="45"/>
      <c r="S48" s="45"/>
      <c r="T48" s="45"/>
      <c r="U48" s="45"/>
      <c r="V48" s="45"/>
      <c r="W48" s="45"/>
    </row>
    <row r="49" spans="1:23" ht="14.25" customHeight="1">
      <c r="A49" s="55"/>
      <c r="B49" s="74" t="s">
        <v>40</v>
      </c>
      <c r="C49" s="75" t="s">
        <v>68</v>
      </c>
      <c r="D49" s="75"/>
      <c r="E49" s="76"/>
      <c r="F49" s="76"/>
      <c r="G49" s="77"/>
      <c r="H49" s="55"/>
      <c r="I49" s="55"/>
      <c r="J49" s="78" t="s">
        <v>69</v>
      </c>
      <c r="K49" s="75"/>
      <c r="L49" s="75" t="s">
        <v>70</v>
      </c>
      <c r="M49" s="79"/>
      <c r="N49" s="45"/>
      <c r="O49" s="45"/>
      <c r="P49" s="45"/>
      <c r="Q49" s="45"/>
      <c r="R49" s="45"/>
      <c r="S49" s="45"/>
      <c r="T49" s="45"/>
      <c r="U49" s="45"/>
      <c r="V49" s="45"/>
      <c r="W49" s="45"/>
    </row>
    <row r="50" spans="1:23">
      <c r="A50" s="55"/>
      <c r="B50" s="74" t="s">
        <v>34</v>
      </c>
      <c r="C50" s="75" t="s">
        <v>71</v>
      </c>
      <c r="D50" s="75"/>
      <c r="E50" s="76"/>
      <c r="F50" s="76"/>
      <c r="G50" s="77"/>
      <c r="H50" s="55"/>
      <c r="I50" s="55"/>
      <c r="J50" s="80"/>
      <c r="K50" s="81"/>
      <c r="L50" s="81"/>
      <c r="M50" s="79"/>
      <c r="N50" s="45"/>
      <c r="O50" s="45"/>
      <c r="P50" s="45"/>
      <c r="Q50" s="45"/>
      <c r="R50" s="45"/>
      <c r="S50" s="45"/>
      <c r="T50" s="45"/>
      <c r="U50" s="45"/>
      <c r="V50" s="45"/>
      <c r="W50" s="45"/>
    </row>
    <row r="51" spans="1:23" ht="14.25" customHeight="1">
      <c r="A51" s="55"/>
      <c r="B51" s="74" t="s">
        <v>41</v>
      </c>
      <c r="C51" s="75" t="s">
        <v>72</v>
      </c>
      <c r="D51" s="75"/>
      <c r="E51" s="76"/>
      <c r="F51" s="76"/>
      <c r="G51" s="77"/>
      <c r="H51" s="55"/>
      <c r="I51" s="55"/>
      <c r="J51" s="82" t="s">
        <v>73</v>
      </c>
      <c r="K51" s="2"/>
      <c r="L51" s="2"/>
      <c r="M51" s="2"/>
      <c r="N51" s="45"/>
      <c r="O51" s="45"/>
      <c r="P51" s="45"/>
      <c r="Q51" s="45"/>
      <c r="R51" s="45"/>
      <c r="S51" s="45"/>
      <c r="T51" s="45"/>
      <c r="U51" s="45"/>
      <c r="V51" s="45"/>
      <c r="W51" s="45"/>
    </row>
    <row r="52" spans="1:23" ht="14.25" customHeight="1">
      <c r="A52" s="55"/>
      <c r="B52" s="74" t="s">
        <v>74</v>
      </c>
      <c r="C52" s="75" t="s">
        <v>75</v>
      </c>
      <c r="D52" s="75"/>
      <c r="E52" s="76"/>
      <c r="F52" s="76"/>
      <c r="G52" s="77"/>
      <c r="H52" s="55"/>
      <c r="I52" s="55"/>
      <c r="J52" s="74" t="s">
        <v>76</v>
      </c>
      <c r="K52" s="75"/>
      <c r="L52" s="75" t="s">
        <v>77</v>
      </c>
      <c r="M52" s="79"/>
      <c r="N52" s="45"/>
      <c r="O52" s="45"/>
      <c r="P52" s="45"/>
      <c r="Q52" s="45"/>
      <c r="R52" s="45"/>
      <c r="S52" s="45"/>
      <c r="T52" s="45"/>
      <c r="U52" s="45"/>
      <c r="V52" s="45"/>
      <c r="W52" s="45"/>
    </row>
    <row r="53" spans="1:23" ht="16" thickBot="1">
      <c r="A53" s="55"/>
      <c r="B53" s="74" t="s">
        <v>38</v>
      </c>
      <c r="C53" s="75" t="s">
        <v>78</v>
      </c>
      <c r="D53" s="75"/>
      <c r="E53" s="76"/>
      <c r="F53" s="76"/>
      <c r="G53" s="77"/>
      <c r="H53" s="55"/>
      <c r="I53" s="55"/>
      <c r="J53" s="83" t="s">
        <v>79</v>
      </c>
      <c r="K53" s="84"/>
      <c r="L53" s="84" t="s">
        <v>80</v>
      </c>
      <c r="M53" s="85"/>
      <c r="N53" s="45"/>
      <c r="O53" s="45"/>
      <c r="P53" s="45"/>
      <c r="Q53" s="45"/>
      <c r="R53" s="45"/>
      <c r="S53" s="45"/>
      <c r="T53" s="45"/>
      <c r="U53" s="45"/>
      <c r="V53" s="45"/>
      <c r="W53" s="45"/>
    </row>
    <row r="54" spans="1:23" ht="16" thickTop="1">
      <c r="A54" s="55"/>
      <c r="B54" s="74" t="s">
        <v>33</v>
      </c>
      <c r="C54" s="75" t="s">
        <v>81</v>
      </c>
      <c r="D54" s="75"/>
      <c r="E54" s="76"/>
      <c r="F54" s="76"/>
      <c r="G54" s="77"/>
      <c r="H54" s="55"/>
      <c r="I54" s="5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</row>
    <row r="55" spans="1:23" ht="14.25" customHeight="1">
      <c r="A55" s="55"/>
      <c r="B55" s="74" t="s">
        <v>39</v>
      </c>
      <c r="C55" s="75" t="s">
        <v>82</v>
      </c>
      <c r="D55" s="75"/>
      <c r="E55" s="76"/>
      <c r="F55" s="76"/>
      <c r="G55" s="77"/>
      <c r="H55" s="55"/>
      <c r="I55" s="5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</row>
    <row r="56" spans="1:23" ht="16" thickBot="1">
      <c r="A56" s="55"/>
      <c r="B56" s="83" t="s">
        <v>42</v>
      </c>
      <c r="C56" s="84" t="s">
        <v>83</v>
      </c>
      <c r="D56" s="84"/>
      <c r="E56" s="86"/>
      <c r="F56" s="86"/>
      <c r="G56" s="87"/>
      <c r="H56" s="55"/>
      <c r="I56" s="5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</row>
    <row r="57" spans="1:23" ht="17" thickTop="1" thickBo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45"/>
      <c r="O57" s="45"/>
      <c r="P57" s="45"/>
      <c r="Q57" s="45"/>
      <c r="R57" s="45"/>
      <c r="S57" s="45"/>
      <c r="T57" s="45"/>
      <c r="U57" s="45"/>
      <c r="V57" s="45"/>
      <c r="W57" s="45"/>
    </row>
    <row r="58" spans="1:23" ht="15.75" customHeight="1" thickBot="1">
      <c r="A58" s="88" t="s">
        <v>84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45"/>
      <c r="O58" s="45"/>
      <c r="P58" s="45"/>
      <c r="Q58" s="45"/>
      <c r="R58" s="45"/>
      <c r="S58" s="45"/>
      <c r="T58" s="45"/>
      <c r="U58" s="45"/>
      <c r="V58" s="45"/>
      <c r="W58" s="45"/>
    </row>
    <row r="59" spans="1:23" ht="14.2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45"/>
      <c r="O59" s="45"/>
      <c r="P59" s="45"/>
      <c r="Q59" s="45"/>
      <c r="R59" s="45"/>
      <c r="S59" s="45"/>
      <c r="T59" s="45"/>
      <c r="U59" s="45"/>
      <c r="V59" s="45"/>
      <c r="W59" s="45"/>
    </row>
    <row r="60" spans="1:23" ht="14.25" customHeight="1">
      <c r="A60" s="55"/>
      <c r="B60" s="89" t="s">
        <v>85</v>
      </c>
      <c r="C60" s="18"/>
      <c r="D60" s="18"/>
      <c r="E60" s="90"/>
      <c r="F60" s="91">
        <v>0.29166666666666669</v>
      </c>
      <c r="G60" s="55"/>
      <c r="H60" s="55"/>
      <c r="I60" s="55"/>
      <c r="J60" s="55"/>
      <c r="K60" s="55"/>
      <c r="L60" s="55"/>
      <c r="M60" s="55"/>
      <c r="N60" s="45"/>
      <c r="O60" s="45"/>
      <c r="P60" s="45"/>
      <c r="Q60" s="45"/>
      <c r="R60" s="45"/>
      <c r="S60" s="45"/>
      <c r="T60" s="45"/>
      <c r="U60" s="45"/>
      <c r="V60" s="45"/>
      <c r="W60" s="45"/>
    </row>
    <row r="61" spans="1:23" ht="14.25" customHeight="1">
      <c r="A61" s="55"/>
      <c r="B61" s="89" t="s">
        <v>86</v>
      </c>
      <c r="C61" s="18"/>
      <c r="D61" s="18"/>
      <c r="E61" s="90"/>
      <c r="F61" s="91">
        <v>0.33333333333333331</v>
      </c>
      <c r="G61" s="92" t="s">
        <v>87</v>
      </c>
      <c r="H61" s="53"/>
      <c r="I61" s="55"/>
      <c r="J61" s="55"/>
      <c r="K61" s="55"/>
      <c r="L61" s="55"/>
      <c r="M61" s="55"/>
      <c r="N61" s="45"/>
      <c r="O61" s="45"/>
      <c r="P61" s="45"/>
      <c r="Q61" s="45"/>
      <c r="R61" s="45"/>
      <c r="S61" s="45"/>
      <c r="T61" s="45"/>
      <c r="U61" s="45"/>
      <c r="V61" s="45"/>
      <c r="W61" s="45"/>
    </row>
    <row r="62" spans="1:23" ht="14.25" customHeight="1">
      <c r="A62" s="55"/>
      <c r="B62" s="89" t="s">
        <v>88</v>
      </c>
      <c r="C62" s="18"/>
      <c r="D62" s="18"/>
      <c r="E62" s="90"/>
      <c r="F62" s="91">
        <v>0.68541666666666667</v>
      </c>
      <c r="G62" s="92" t="s">
        <v>87</v>
      </c>
      <c r="H62" s="53"/>
      <c r="I62" s="55"/>
      <c r="J62" s="55"/>
      <c r="K62" s="55"/>
      <c r="L62" s="55"/>
      <c r="M62" s="55"/>
      <c r="N62" s="45"/>
      <c r="O62" s="45"/>
      <c r="P62" s="45"/>
      <c r="Q62" s="45"/>
      <c r="R62" s="45"/>
      <c r="S62" s="45"/>
      <c r="T62" s="45"/>
      <c r="U62" s="45"/>
      <c r="V62" s="45"/>
      <c r="W62" s="45"/>
    </row>
    <row r="63" spans="1:23" ht="14.25" customHeight="1">
      <c r="A63" s="55"/>
      <c r="B63" s="89" t="s">
        <v>89</v>
      </c>
      <c r="C63" s="18"/>
      <c r="D63" s="18"/>
      <c r="E63" s="90"/>
      <c r="F63" s="91">
        <v>0.83333333333333337</v>
      </c>
      <c r="G63" s="55"/>
      <c r="H63" s="55"/>
      <c r="I63" s="55"/>
      <c r="J63" s="55"/>
      <c r="K63" s="55"/>
      <c r="L63" s="55"/>
      <c r="M63" s="55"/>
      <c r="N63" s="45"/>
      <c r="O63" s="45"/>
      <c r="P63" s="45"/>
      <c r="Q63" s="45"/>
      <c r="R63" s="45"/>
      <c r="S63" s="45"/>
      <c r="T63" s="45"/>
      <c r="U63" s="45"/>
      <c r="V63" s="45"/>
      <c r="W63" s="45"/>
    </row>
    <row r="64" spans="1:23" ht="14.25" customHeight="1">
      <c r="A64" s="55"/>
      <c r="B64" s="89" t="s">
        <v>90</v>
      </c>
      <c r="C64" s="18"/>
      <c r="D64" s="18"/>
      <c r="E64" s="90"/>
      <c r="F64" s="93" t="s">
        <v>91</v>
      </c>
      <c r="G64" s="55"/>
      <c r="H64" s="55"/>
      <c r="I64" s="55"/>
      <c r="J64" s="55"/>
      <c r="K64" s="55"/>
      <c r="L64" s="55"/>
      <c r="M64" s="55"/>
      <c r="N64" s="45"/>
      <c r="O64" s="45"/>
      <c r="P64" s="45"/>
      <c r="Q64" s="45"/>
      <c r="R64" s="45"/>
      <c r="S64" s="45"/>
      <c r="T64" s="45"/>
      <c r="U64" s="45"/>
      <c r="V64" s="45"/>
      <c r="W64" s="45"/>
    </row>
    <row r="65" spans="1:23" ht="14.25" customHeight="1">
      <c r="A65" s="55"/>
      <c r="B65" s="89" t="s">
        <v>92</v>
      </c>
      <c r="C65" s="18"/>
      <c r="D65" s="18"/>
      <c r="E65" s="90"/>
      <c r="F65" s="93" t="s">
        <v>91</v>
      </c>
      <c r="G65" s="55"/>
      <c r="H65" s="55"/>
      <c r="I65" s="55"/>
      <c r="J65" s="55"/>
      <c r="K65" s="55"/>
      <c r="L65" s="55"/>
      <c r="M65" s="55"/>
      <c r="N65" s="45"/>
      <c r="O65" s="45"/>
      <c r="P65" s="45"/>
      <c r="Q65" s="45"/>
      <c r="R65" s="45"/>
      <c r="S65" s="45"/>
      <c r="T65" s="45"/>
      <c r="U65" s="45"/>
      <c r="V65" s="45"/>
      <c r="W65" s="45"/>
    </row>
    <row r="66" spans="1:23" ht="14.25" customHeight="1">
      <c r="A66" s="55"/>
      <c r="B66" s="94" t="s">
        <v>93</v>
      </c>
      <c r="C66" s="18"/>
      <c r="D66" s="18"/>
      <c r="E66" s="90"/>
      <c r="F66" s="95">
        <v>42855</v>
      </c>
      <c r="G66" s="55"/>
      <c r="H66" s="55"/>
      <c r="I66" s="55"/>
      <c r="J66" s="55"/>
      <c r="K66" s="55"/>
      <c r="L66" s="55"/>
      <c r="M66" s="55"/>
      <c r="N66" s="45"/>
      <c r="O66" s="45"/>
      <c r="P66" s="45"/>
      <c r="Q66" s="45"/>
      <c r="R66" s="45"/>
      <c r="S66" s="45"/>
      <c r="T66" s="45"/>
      <c r="U66" s="45"/>
      <c r="V66" s="45"/>
      <c r="W66" s="45"/>
    </row>
    <row r="67" spans="1:23" ht="14.25" customHeight="1">
      <c r="A67" s="55"/>
      <c r="B67" s="89" t="s">
        <v>94</v>
      </c>
      <c r="C67" s="18"/>
      <c r="D67" s="18"/>
      <c r="E67" s="90"/>
      <c r="F67" s="95">
        <v>42916</v>
      </c>
      <c r="G67" s="55"/>
      <c r="H67" s="55"/>
      <c r="I67" s="55"/>
      <c r="J67" s="55"/>
      <c r="K67" s="55"/>
      <c r="L67" s="55"/>
      <c r="M67" s="55"/>
      <c r="N67" s="45"/>
      <c r="O67" s="45"/>
      <c r="P67" s="45"/>
      <c r="Q67" s="45"/>
      <c r="R67" s="45"/>
      <c r="S67" s="45"/>
      <c r="T67" s="45"/>
      <c r="U67" s="45"/>
      <c r="V67" s="45"/>
      <c r="W67" s="45"/>
    </row>
    <row r="68" spans="1:23" ht="14.2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45"/>
      <c r="O68" s="45"/>
      <c r="P68" s="45"/>
      <c r="Q68" s="45"/>
      <c r="R68" s="45"/>
      <c r="S68" s="45"/>
      <c r="T68" s="45"/>
      <c r="U68" s="45"/>
      <c r="V68" s="45"/>
      <c r="W68" s="45"/>
    </row>
    <row r="69" spans="1:23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1:23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1:23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1:23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1:23" ht="16.5" customHeight="1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1:23" ht="16.5" customHeight="1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1:23" ht="16.5" customHeight="1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1:23" ht="16.5" customHeight="1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1:23" ht="16.5" customHeight="1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1:23" ht="16.5" customHeight="1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1:23" ht="16.5" customHeight="1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1:23" ht="16.5" customHeight="1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1:23" ht="16.5" customHeight="1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1:23" ht="16.5" customHeight="1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1:23" ht="16.5" customHeight="1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1:23" ht="16.5" customHeight="1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1:23" ht="16.5" customHeight="1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1:23" ht="16.5" customHeight="1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1:23" ht="16.5" customHeight="1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1:23" ht="16.5" customHeight="1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1:23" ht="16.5" customHeight="1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1:23" ht="16.5" customHeight="1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1:23" ht="16.5" customHeight="1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1:23" ht="16.5" customHeight="1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1:23" ht="16.5" customHeight="1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1:23" ht="16.5" customHeight="1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1:23" ht="16.5" customHeight="1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1:23" ht="16.5" customHeight="1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1:23" ht="16.5" customHeight="1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1:23" ht="16.5" customHeight="1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1:23" ht="16.5" customHeight="1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1:23" ht="16.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1:23" ht="16.5" customHeight="1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1:23" ht="16.5" customHeight="1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1:23" ht="16.5" customHeight="1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1:23" ht="16.5" customHeight="1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1:23" ht="16.5" customHeight="1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1:23" ht="16.5" customHeight="1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1:23" ht="16.5" customHeight="1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1:23" ht="16.5" customHeight="1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1:23" ht="16.5" customHeight="1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1:23" ht="16.5" customHeight="1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39"/>
      <c r="O110" s="39"/>
      <c r="P110" s="39"/>
      <c r="Q110" s="39"/>
      <c r="R110" s="39"/>
      <c r="S110" s="39"/>
      <c r="T110" s="39"/>
      <c r="U110" s="39"/>
      <c r="V110" s="39"/>
      <c r="W110" s="39"/>
    </row>
    <row r="111" spans="1:23" ht="16.5" customHeight="1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39"/>
      <c r="O111" s="39"/>
      <c r="P111" s="39"/>
      <c r="Q111" s="39"/>
      <c r="R111" s="39"/>
      <c r="S111" s="39"/>
      <c r="T111" s="39"/>
      <c r="U111" s="39"/>
      <c r="V111" s="39"/>
      <c r="W111" s="39"/>
    </row>
    <row r="112" spans="1:23" ht="16.5" customHeight="1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39"/>
      <c r="O112" s="39"/>
      <c r="P112" s="39"/>
      <c r="Q112" s="39"/>
      <c r="R112" s="39"/>
      <c r="S112" s="39"/>
      <c r="T112" s="39"/>
      <c r="U112" s="39"/>
      <c r="V112" s="39"/>
      <c r="W112" s="39"/>
    </row>
    <row r="113" spans="1:23" ht="16.5" customHeight="1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39"/>
      <c r="O113" s="39"/>
      <c r="P113" s="39"/>
      <c r="Q113" s="39"/>
      <c r="R113" s="39"/>
      <c r="S113" s="39"/>
      <c r="T113" s="39"/>
      <c r="U113" s="39"/>
      <c r="V113" s="39"/>
      <c r="W113" s="39"/>
    </row>
    <row r="114" spans="1:23" ht="16.5" customHeight="1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39"/>
      <c r="O114" s="39"/>
      <c r="P114" s="39"/>
      <c r="Q114" s="39"/>
      <c r="R114" s="39"/>
      <c r="S114" s="39"/>
      <c r="T114" s="39"/>
      <c r="U114" s="39"/>
      <c r="V114" s="39"/>
      <c r="W114" s="39"/>
    </row>
    <row r="115" spans="1:23" ht="16.5" customHeight="1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39"/>
      <c r="O115" s="39"/>
      <c r="P115" s="39"/>
      <c r="Q115" s="39"/>
      <c r="R115" s="39"/>
      <c r="S115" s="39"/>
      <c r="T115" s="39"/>
      <c r="U115" s="39"/>
      <c r="V115" s="39"/>
      <c r="W115" s="39"/>
    </row>
    <row r="116" spans="1:23" ht="16.5" customHeight="1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39"/>
      <c r="O116" s="39"/>
      <c r="P116" s="39"/>
      <c r="Q116" s="39"/>
      <c r="R116" s="39"/>
      <c r="S116" s="39"/>
      <c r="T116" s="39"/>
      <c r="U116" s="39"/>
      <c r="V116" s="39"/>
      <c r="W116" s="39"/>
    </row>
    <row r="117" spans="1:23" ht="16.5" customHeight="1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39"/>
      <c r="O117" s="39"/>
      <c r="P117" s="39"/>
      <c r="Q117" s="39"/>
      <c r="R117" s="39"/>
      <c r="S117" s="39"/>
      <c r="T117" s="39"/>
      <c r="U117" s="39"/>
      <c r="V117" s="39"/>
      <c r="W117" s="39"/>
    </row>
    <row r="118" spans="1:23" ht="16.5" customHeight="1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39"/>
      <c r="O118" s="39"/>
      <c r="P118" s="39"/>
      <c r="Q118" s="39"/>
      <c r="R118" s="39"/>
      <c r="S118" s="39"/>
      <c r="T118" s="39"/>
      <c r="U118" s="39"/>
      <c r="V118" s="39"/>
      <c r="W118" s="39"/>
    </row>
    <row r="119" spans="1:23" ht="16.5" customHeight="1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39"/>
      <c r="O119" s="39"/>
      <c r="P119" s="39"/>
      <c r="Q119" s="39"/>
      <c r="R119" s="39"/>
      <c r="S119" s="39"/>
      <c r="T119" s="39"/>
      <c r="U119" s="39"/>
      <c r="V119" s="39"/>
      <c r="W119" s="39"/>
    </row>
    <row r="120" spans="1:23" ht="16.5" customHeight="1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39"/>
      <c r="O120" s="39"/>
      <c r="P120" s="39"/>
      <c r="Q120" s="39"/>
      <c r="R120" s="39"/>
      <c r="S120" s="39"/>
      <c r="T120" s="39"/>
      <c r="U120" s="39"/>
      <c r="V120" s="39"/>
      <c r="W120" s="39"/>
    </row>
    <row r="121" spans="1:23" ht="16.5" customHeight="1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39"/>
      <c r="O121" s="39"/>
      <c r="P121" s="39"/>
      <c r="Q121" s="39"/>
      <c r="R121" s="39"/>
      <c r="S121" s="39"/>
      <c r="T121" s="39"/>
      <c r="U121" s="39"/>
      <c r="V121" s="39"/>
      <c r="W121" s="39"/>
    </row>
    <row r="122" spans="1:23" ht="16.5" customHeight="1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39"/>
      <c r="O122" s="39"/>
      <c r="P122" s="39"/>
      <c r="Q122" s="39"/>
      <c r="R122" s="39"/>
      <c r="S122" s="39"/>
      <c r="T122" s="39"/>
      <c r="U122" s="39"/>
      <c r="V122" s="39"/>
      <c r="W122" s="39"/>
    </row>
    <row r="123" spans="1:23" ht="16.5" customHeight="1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39"/>
      <c r="O123" s="39"/>
      <c r="P123" s="39"/>
      <c r="Q123" s="39"/>
      <c r="R123" s="39"/>
      <c r="S123" s="39"/>
      <c r="T123" s="39"/>
      <c r="U123" s="39"/>
      <c r="V123" s="39"/>
      <c r="W123" s="39"/>
    </row>
    <row r="124" spans="1:23" ht="16.5" customHeight="1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39"/>
      <c r="O124" s="39"/>
      <c r="P124" s="39"/>
      <c r="Q124" s="39"/>
      <c r="R124" s="39"/>
      <c r="S124" s="39"/>
      <c r="T124" s="39"/>
      <c r="U124" s="39"/>
      <c r="V124" s="39"/>
      <c r="W124" s="39"/>
    </row>
    <row r="125" spans="1:23" ht="16.5" customHeight="1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39"/>
      <c r="O125" s="39"/>
      <c r="P125" s="39"/>
      <c r="Q125" s="39"/>
      <c r="R125" s="39"/>
      <c r="S125" s="39"/>
      <c r="T125" s="39"/>
      <c r="U125" s="39"/>
      <c r="V125" s="39"/>
      <c r="W125" s="39"/>
    </row>
    <row r="126" spans="1:23" ht="16.5" customHeight="1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39"/>
      <c r="O126" s="39"/>
      <c r="P126" s="39"/>
      <c r="Q126" s="39"/>
      <c r="R126" s="39"/>
      <c r="S126" s="39"/>
      <c r="T126" s="39"/>
      <c r="U126" s="39"/>
      <c r="V126" s="39"/>
      <c r="W126" s="39"/>
    </row>
    <row r="127" spans="1:23" ht="16.5" customHeight="1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39"/>
      <c r="O127" s="39"/>
      <c r="P127" s="39"/>
      <c r="Q127" s="39"/>
      <c r="R127" s="39"/>
      <c r="S127" s="39"/>
      <c r="T127" s="39"/>
      <c r="U127" s="39"/>
      <c r="V127" s="39"/>
      <c r="W127" s="39"/>
    </row>
    <row r="128" spans="1:23" ht="16.5" customHeight="1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39"/>
      <c r="O128" s="39"/>
      <c r="P128" s="39"/>
      <c r="Q128" s="39"/>
      <c r="R128" s="39"/>
      <c r="S128" s="39"/>
      <c r="T128" s="39"/>
      <c r="U128" s="39"/>
      <c r="V128" s="39"/>
      <c r="W128" s="39"/>
    </row>
    <row r="129" spans="1:23" ht="16.5" customHeight="1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39"/>
      <c r="O129" s="39"/>
      <c r="P129" s="39"/>
      <c r="Q129" s="39"/>
      <c r="R129" s="39"/>
      <c r="S129" s="39"/>
      <c r="T129" s="39"/>
      <c r="U129" s="39"/>
      <c r="V129" s="39"/>
      <c r="W129" s="39"/>
    </row>
    <row r="130" spans="1:23" ht="16.5" customHeight="1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39"/>
      <c r="O130" s="39"/>
      <c r="P130" s="39"/>
      <c r="Q130" s="39"/>
      <c r="R130" s="39"/>
      <c r="S130" s="39"/>
      <c r="T130" s="39"/>
      <c r="U130" s="39"/>
      <c r="V130" s="39"/>
      <c r="W130" s="39"/>
    </row>
    <row r="131" spans="1:23" ht="16.5" customHeight="1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39"/>
      <c r="O131" s="39"/>
      <c r="P131" s="39"/>
      <c r="Q131" s="39"/>
      <c r="R131" s="39"/>
      <c r="S131" s="39"/>
      <c r="T131" s="39"/>
      <c r="U131" s="39"/>
      <c r="V131" s="39"/>
      <c r="W131" s="39"/>
    </row>
    <row r="132" spans="1:23" ht="16.5" customHeight="1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39"/>
      <c r="O132" s="39"/>
      <c r="P132" s="39"/>
      <c r="Q132" s="39"/>
      <c r="R132" s="39"/>
      <c r="S132" s="39"/>
      <c r="T132" s="39"/>
      <c r="U132" s="39"/>
      <c r="V132" s="39"/>
      <c r="W132" s="39"/>
    </row>
    <row r="133" spans="1:23" ht="16.5" customHeight="1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39"/>
      <c r="O133" s="39"/>
      <c r="P133" s="39"/>
      <c r="Q133" s="39"/>
      <c r="R133" s="39"/>
      <c r="S133" s="39"/>
      <c r="T133" s="39"/>
      <c r="U133" s="39"/>
      <c r="V133" s="39"/>
      <c r="W133" s="39"/>
    </row>
    <row r="134" spans="1:23" ht="16.5" customHeight="1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39"/>
      <c r="O134" s="39"/>
      <c r="P134" s="39"/>
      <c r="Q134" s="39"/>
      <c r="R134" s="39"/>
      <c r="S134" s="39"/>
      <c r="T134" s="39"/>
      <c r="U134" s="39"/>
      <c r="V134" s="39"/>
      <c r="W134" s="39"/>
    </row>
    <row r="135" spans="1:23" ht="16.5" customHeight="1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39"/>
      <c r="O135" s="39"/>
      <c r="P135" s="39"/>
      <c r="Q135" s="39"/>
      <c r="R135" s="39"/>
      <c r="S135" s="39"/>
      <c r="T135" s="39"/>
      <c r="U135" s="39"/>
      <c r="V135" s="39"/>
      <c r="W135" s="39"/>
    </row>
    <row r="136" spans="1:23" ht="16.5" customHeight="1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39"/>
      <c r="O136" s="39"/>
      <c r="P136" s="39"/>
      <c r="Q136" s="39"/>
      <c r="R136" s="39"/>
      <c r="S136" s="39"/>
      <c r="T136" s="39"/>
      <c r="U136" s="39"/>
      <c r="V136" s="39"/>
      <c r="W136" s="39"/>
    </row>
    <row r="137" spans="1:23" ht="16.5" customHeight="1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39"/>
      <c r="O137" s="39"/>
      <c r="P137" s="39"/>
      <c r="Q137" s="39"/>
      <c r="R137" s="39"/>
      <c r="S137" s="39"/>
      <c r="T137" s="39"/>
      <c r="U137" s="39"/>
      <c r="V137" s="39"/>
      <c r="W137" s="39"/>
    </row>
    <row r="138" spans="1:23" ht="16.5" customHeight="1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39"/>
      <c r="O138" s="39"/>
      <c r="P138" s="39"/>
      <c r="Q138" s="39"/>
      <c r="R138" s="39"/>
      <c r="S138" s="39"/>
      <c r="T138" s="39"/>
      <c r="U138" s="39"/>
      <c r="V138" s="39"/>
      <c r="W138" s="39"/>
    </row>
    <row r="139" spans="1:23" ht="16.5" customHeight="1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39"/>
      <c r="O139" s="39"/>
      <c r="P139" s="39"/>
      <c r="Q139" s="39"/>
      <c r="R139" s="39"/>
      <c r="S139" s="39"/>
      <c r="T139" s="39"/>
      <c r="U139" s="39"/>
      <c r="V139" s="39"/>
      <c r="W139" s="39"/>
    </row>
    <row r="140" spans="1:23" ht="16.5" customHeight="1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39"/>
      <c r="O140" s="39"/>
      <c r="P140" s="39"/>
      <c r="Q140" s="39"/>
      <c r="R140" s="39"/>
      <c r="S140" s="39"/>
      <c r="T140" s="39"/>
      <c r="U140" s="39"/>
      <c r="V140" s="39"/>
      <c r="W140" s="39"/>
    </row>
    <row r="141" spans="1:23" ht="16.5" customHeight="1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39"/>
      <c r="O141" s="39"/>
      <c r="P141" s="39"/>
      <c r="Q141" s="39"/>
      <c r="R141" s="39"/>
      <c r="S141" s="39"/>
      <c r="T141" s="39"/>
      <c r="U141" s="39"/>
      <c r="V141" s="39"/>
      <c r="W141" s="39"/>
    </row>
    <row r="142" spans="1:23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</row>
  </sheetData>
  <mergeCells count="16">
    <mergeCell ref="B64:E64"/>
    <mergeCell ref="B65:E65"/>
    <mergeCell ref="B66:E66"/>
    <mergeCell ref="B67:E67"/>
    <mergeCell ref="J51:M51"/>
    <mergeCell ref="A58:M58"/>
    <mergeCell ref="B60:E60"/>
    <mergeCell ref="B61:E61"/>
    <mergeCell ref="B62:E62"/>
    <mergeCell ref="B63:E63"/>
    <mergeCell ref="A1:M1"/>
    <mergeCell ref="C38:E38"/>
    <mergeCell ref="H38:K38"/>
    <mergeCell ref="A40:M40"/>
    <mergeCell ref="B42:G42"/>
    <mergeCell ref="J42:M42"/>
  </mergeCells>
  <conditionalFormatting sqref="B3:B31 C3:C9 E3:E4 H3:H4 K3:K4 D5:D8 G5:G6 M5:M6 I6:J7 F7:F8 L8:L9 H9:H10 K9:K12 E10:E12 D12:D13 G12:G13 M12:M33 F13:F15 I13:J14 C15:C16 L15:L16 H16:H18 E17:E19 K17:K18 D19:D20 G19:G20 I20:I23 J20:J21 F21:F22 C22:C23 L22:L23 H23:H24 E24:E25 K24:K25 F25:F29 D26:D27 G26:G27 I27:J28 C29:C30 L29:L31 H30:H31 E31:E32 I31:I33 K31:K33 D33 F33:G33">
    <cfRule type="cellIs" dxfId="2" priority="1" operator="notEqual">
      <formula>"""I"""</formula>
    </cfRule>
  </conditionalFormatting>
  <conditionalFormatting sqref="B32:B33">
    <cfRule type="cellIs" dxfId="1" priority="2" operator="notEqual">
      <formula>"""I"""</formula>
    </cfRule>
  </conditionalFormatting>
  <conditionalFormatting sqref="I29:I30">
    <cfRule type="cellIs" dxfId="0" priority="3" operator="notEqual">
      <formula>"""I"""</formula>
    </cfRule>
  </conditionalFormatting>
  <dataValidations count="5">
    <dataValidation type="custom" showInputMessage="1" showErrorMessage="1" prompt=" - " sqref="F63">
      <formula1>AND(GTE(F63,MIN(0.541666666666667,0.999305555555556)),LTE(F63,MAX(0.541666666666667,0.999305555555556)))</formula1>
    </dataValidation>
    <dataValidation type="custom" showInputMessage="1" showErrorMessage="1" prompt=" - " sqref="F60">
      <formula1>AND(GTE(F60,MIN(0.166666666666667,0.375)),LTE(F60,MAX(0.166666666666667,0.375)))</formula1>
    </dataValidation>
    <dataValidation type="custom" showInputMessage="1" showErrorMessage="1" prompt=" - " sqref="F61">
      <formula1>AND(GTE(F61,MIN(0.166666666666667,0.541666666666667)),LTE(F61,MAX(0.166666666666667,0.541666666666667)))</formula1>
    </dataValidation>
    <dataValidation type="list" showInputMessage="1" showErrorMessage="1" prompt=" - " sqref="B3:D3 F3:G3 I3:J3 C4:D4 F4:J4 L3:M4 C5 H5:L5 B6:C6 E5:F6 H6 K6:L6 B7:E7 G7:H7 K7:M7 D8:E8 G8:K8 B8:B9 D9:G9 I9:K9 M8:M9 B10:D10 F10:G10 I10:J10 C11:D11 F11:J11 L10:M11 C12 H12:L12 B13:C13 E12:F13 H13 K13:L13 B14:E14 G14:H14 K14:M14 D15:E15 G15:K15 B15:B16 D16:G16 I16:K16 M15:M16 B17:D17 F17:G17 I17:J17 C18:D18 F18:J18 L17:M18 C19 H19:M19 B20:C20 E19:F20 H20 K20:L20 B21:E21 G21:H21 K21:M21 D22:E22 G22:K22 B22:B23 D23:G23 I23:K23 M22:M23 B24:D24 F24:G24 I24:J24 C25:D25 F25:J25 L24:M25 C26 H26:M26 B27:C27 E26:F27 H27 K27:L27 B28:E28 G28:H28 K28:M28 D29:E29 G29:K29 B29:B30 D30:G30 I30:K30 M29:M30 B31:D31 F31:G31 C32:D32 F32:H32 L31:M32 C33 E33 H33 J31:J33 L33">
      <formula1>Codes</formula1>
    </dataValidation>
    <dataValidation type="custom" showInputMessage="1" showErrorMessage="1" prompt=" - " sqref="F62">
      <formula1>AND(GTE(F62,MIN(0.541666666666667,0.791666666666667)),LTE(F62,MAX(0.541666666666667,0.791666666666667)))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workbookViewId="0">
      <selection sqref="A1:M1"/>
    </sheetView>
  </sheetViews>
  <sheetFormatPr baseColWidth="10" defaultColWidth="17.33203125" defaultRowHeight="15" x14ac:dyDescent="0"/>
  <cols>
    <col min="1" max="1" width="19.1640625" customWidth="1"/>
    <col min="2" max="2" width="10.83203125" customWidth="1"/>
    <col min="3" max="3" width="8.1640625" customWidth="1"/>
    <col min="4" max="4" width="11" customWidth="1"/>
    <col min="5" max="5" width="7.33203125" customWidth="1"/>
    <col min="6" max="13" width="8.6640625" customWidth="1"/>
    <col min="14" max="22" width="9.1640625" customWidth="1"/>
  </cols>
  <sheetData>
    <row r="1" spans="1:2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</row>
    <row r="2" spans="1:22" ht="16" thickBo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</row>
    <row r="3" spans="1:22">
      <c r="A3" s="5"/>
      <c r="B3" s="6" t="s">
        <v>2</v>
      </c>
      <c r="C3" s="7"/>
      <c r="D3" s="8" t="s">
        <v>3</v>
      </c>
      <c r="E3" s="7"/>
      <c r="F3" s="8" t="s">
        <v>4</v>
      </c>
      <c r="G3" s="7"/>
      <c r="H3" s="8" t="s">
        <v>5</v>
      </c>
      <c r="I3" s="7"/>
      <c r="J3" s="8" t="s">
        <v>6</v>
      </c>
      <c r="K3" s="7"/>
      <c r="L3" s="8" t="s">
        <v>7</v>
      </c>
      <c r="M3" s="7"/>
      <c r="N3" s="3"/>
      <c r="O3" s="3"/>
      <c r="P3" s="3"/>
      <c r="Q3" s="3"/>
      <c r="R3" s="3"/>
      <c r="S3" s="3"/>
      <c r="T3" s="3"/>
      <c r="U3" s="3"/>
      <c r="V3" s="3"/>
    </row>
    <row r="4" spans="1:22" ht="20">
      <c r="A4" s="9" t="s">
        <v>8</v>
      </c>
      <c r="B4" s="10">
        <v>0.33333333333333331</v>
      </c>
      <c r="C4" s="10">
        <v>0.35416666666666669</v>
      </c>
      <c r="D4" s="11">
        <v>0.33333333333333331</v>
      </c>
      <c r="E4" s="11">
        <v>0.34722222222222221</v>
      </c>
      <c r="F4" s="11">
        <v>0.33333333333333331</v>
      </c>
      <c r="G4" s="11">
        <v>0.34722222222222221</v>
      </c>
      <c r="H4" s="11">
        <v>0.33333333333333331</v>
      </c>
      <c r="I4" s="11">
        <v>0.34722222222222221</v>
      </c>
      <c r="J4" s="11">
        <v>0.33333333333333331</v>
      </c>
      <c r="K4" s="11">
        <v>0.34722222222222221</v>
      </c>
      <c r="L4" s="12">
        <v>0.33333333333333331</v>
      </c>
      <c r="M4" s="12">
        <v>0.34722222222222221</v>
      </c>
      <c r="N4" s="3"/>
      <c r="O4" s="3"/>
      <c r="P4" s="3"/>
      <c r="Q4" s="3"/>
      <c r="R4" s="3"/>
      <c r="S4" s="3"/>
      <c r="T4" s="3"/>
      <c r="U4" s="3"/>
      <c r="V4" s="3"/>
    </row>
    <row r="5" spans="1:22" ht="20">
      <c r="A5" s="9" t="s">
        <v>9</v>
      </c>
      <c r="B5" s="10">
        <v>0.3576388888888889</v>
      </c>
      <c r="C5" s="10">
        <v>0.3888888888888889</v>
      </c>
      <c r="D5" s="11">
        <v>0.34930555555555554</v>
      </c>
      <c r="E5" s="11">
        <v>0.3840277777777778</v>
      </c>
      <c r="F5" s="11">
        <v>0.34930555555555554</v>
      </c>
      <c r="G5" s="11">
        <v>0.3840277777777778</v>
      </c>
      <c r="H5" s="11">
        <v>0.34930555555555554</v>
      </c>
      <c r="I5" s="11">
        <v>0.3840277777777778</v>
      </c>
      <c r="J5" s="11">
        <v>0.34930555555555554</v>
      </c>
      <c r="K5" s="11">
        <v>0.3840277777777778</v>
      </c>
      <c r="L5" s="12">
        <v>0.34930555555555554</v>
      </c>
      <c r="M5" s="12">
        <v>0.38055555555555554</v>
      </c>
      <c r="N5" s="3"/>
      <c r="O5" s="3"/>
      <c r="P5" s="3"/>
      <c r="Q5" s="3"/>
      <c r="R5" s="3"/>
      <c r="S5" s="3"/>
      <c r="T5" s="3"/>
      <c r="U5" s="3"/>
      <c r="V5" s="3"/>
    </row>
    <row r="6" spans="1:22" ht="20">
      <c r="A6" s="9" t="s">
        <v>10</v>
      </c>
      <c r="B6" s="10">
        <v>0.3923611111111111</v>
      </c>
      <c r="C6" s="10">
        <v>0.41666666666666669</v>
      </c>
      <c r="D6" s="11">
        <v>0.38611111111111113</v>
      </c>
      <c r="E6" s="11">
        <v>0.42083333333333334</v>
      </c>
      <c r="F6" s="11">
        <v>0.38611111111111113</v>
      </c>
      <c r="G6" s="11">
        <v>0.42083333333333334</v>
      </c>
      <c r="H6" s="11">
        <v>0.38611111111111113</v>
      </c>
      <c r="I6" s="11">
        <v>0.42083333333333334</v>
      </c>
      <c r="J6" s="11">
        <v>0.38611111111111113</v>
      </c>
      <c r="K6" s="11">
        <v>0.42083333333333334</v>
      </c>
      <c r="L6" s="12">
        <v>0.38263888888888886</v>
      </c>
      <c r="M6" s="12">
        <v>0.41388888888888886</v>
      </c>
      <c r="N6" s="3"/>
      <c r="O6" s="3"/>
      <c r="P6" s="3"/>
      <c r="Q6" s="3"/>
      <c r="R6" s="3"/>
      <c r="S6" s="3"/>
      <c r="T6" s="3"/>
      <c r="U6" s="3"/>
      <c r="V6" s="3"/>
    </row>
    <row r="7" spans="1:22" ht="20">
      <c r="A7" s="9" t="s">
        <v>11</v>
      </c>
      <c r="B7" s="10">
        <v>0.4201388888888889</v>
      </c>
      <c r="C7" s="10">
        <v>0.4513888888888889</v>
      </c>
      <c r="D7" s="11">
        <v>0.42291666666666666</v>
      </c>
      <c r="E7" s="11">
        <v>0.45763888888888887</v>
      </c>
      <c r="F7" s="11">
        <v>0.42291666666666666</v>
      </c>
      <c r="G7" s="11">
        <v>0.45763888888888887</v>
      </c>
      <c r="H7" s="11">
        <v>0.42291666666666666</v>
      </c>
      <c r="I7" s="11">
        <v>0.45763888888888887</v>
      </c>
      <c r="J7" s="11">
        <v>0.42291666666666666</v>
      </c>
      <c r="K7" s="11">
        <v>0.45763888888888887</v>
      </c>
      <c r="L7" s="12">
        <v>0.41597222222222224</v>
      </c>
      <c r="M7" s="12">
        <v>0.44722222222222224</v>
      </c>
      <c r="N7" s="3"/>
      <c r="O7" s="3"/>
      <c r="P7" s="3"/>
      <c r="Q7" s="3"/>
      <c r="R7" s="3"/>
      <c r="S7" s="3"/>
      <c r="T7" s="3"/>
      <c r="U7" s="3"/>
      <c r="V7" s="3"/>
    </row>
    <row r="8" spans="1:22" ht="20">
      <c r="A8" s="9" t="s">
        <v>12</v>
      </c>
      <c r="B8" s="10">
        <v>0.4548611111111111</v>
      </c>
      <c r="C8" s="10">
        <v>0.4861111111111111</v>
      </c>
      <c r="D8" s="11">
        <v>0.4597222222222222</v>
      </c>
      <c r="E8" s="11">
        <v>0.49444444444444446</v>
      </c>
      <c r="F8" s="11">
        <v>0.4597222222222222</v>
      </c>
      <c r="G8" s="11">
        <v>0.49444444444444446</v>
      </c>
      <c r="H8" s="11">
        <v>0.4597222222222222</v>
      </c>
      <c r="I8" s="11">
        <v>0.49444444444444446</v>
      </c>
      <c r="J8" s="11">
        <v>0.4597222222222222</v>
      </c>
      <c r="K8" s="11">
        <v>0.49444444444444446</v>
      </c>
      <c r="L8" s="12">
        <v>0.44930555555555557</v>
      </c>
      <c r="M8" s="12">
        <v>0.48055555555555557</v>
      </c>
      <c r="N8" s="3"/>
      <c r="O8" s="3"/>
      <c r="P8" s="3"/>
      <c r="Q8" s="3"/>
      <c r="R8" s="3"/>
      <c r="S8" s="3"/>
      <c r="T8" s="3"/>
      <c r="U8" s="3"/>
      <c r="V8" s="3"/>
    </row>
    <row r="9" spans="1:22" ht="20">
      <c r="A9" s="9" t="s">
        <v>13</v>
      </c>
      <c r="B9" s="10">
        <v>0.52777777777777779</v>
      </c>
      <c r="C9" s="10">
        <v>0.55902777777777779</v>
      </c>
      <c r="D9" s="11">
        <v>0.49652777777777779</v>
      </c>
      <c r="E9" s="11">
        <v>0.53125</v>
      </c>
      <c r="F9" s="11">
        <v>0.49652777777777779</v>
      </c>
      <c r="G9" s="11">
        <v>0.53125</v>
      </c>
      <c r="H9" s="11">
        <v>0.49652777777777779</v>
      </c>
      <c r="I9" s="11">
        <v>0.53125</v>
      </c>
      <c r="J9" s="11">
        <v>0.49652777777777779</v>
      </c>
      <c r="K9" s="11">
        <v>0.53125</v>
      </c>
      <c r="L9" s="12">
        <v>0.4826388888888889</v>
      </c>
      <c r="M9" s="12">
        <v>0.51388888888888884</v>
      </c>
      <c r="N9" s="3"/>
      <c r="O9" s="3"/>
      <c r="P9" s="3"/>
      <c r="Q9" s="3"/>
      <c r="R9" s="3"/>
      <c r="S9" s="3"/>
      <c r="T9" s="3"/>
      <c r="U9" s="3"/>
      <c r="V9" s="3"/>
    </row>
    <row r="10" spans="1:22" ht="20">
      <c r="A10" s="9" t="s">
        <v>14</v>
      </c>
      <c r="B10" s="10">
        <v>0.5625</v>
      </c>
      <c r="C10" s="10">
        <v>0.59375</v>
      </c>
      <c r="D10" s="11">
        <v>0.53333333333333333</v>
      </c>
      <c r="E10" s="11">
        <v>0.56805555555555554</v>
      </c>
      <c r="F10" s="11">
        <v>0.53333333333333333</v>
      </c>
      <c r="G10" s="11">
        <v>0.56805555555555554</v>
      </c>
      <c r="H10" s="11">
        <v>0.53333333333333333</v>
      </c>
      <c r="I10" s="11">
        <v>0.56805555555555554</v>
      </c>
      <c r="J10" s="11">
        <v>0.53333333333333333</v>
      </c>
      <c r="K10" s="11">
        <v>0.56805555555555554</v>
      </c>
      <c r="L10" s="12">
        <v>0.51597222222222228</v>
      </c>
      <c r="M10" s="12">
        <v>0.54722222222222228</v>
      </c>
      <c r="N10" s="3"/>
      <c r="O10" s="3"/>
      <c r="P10" s="3"/>
      <c r="Q10" s="3"/>
      <c r="R10" s="3"/>
      <c r="S10" s="3"/>
      <c r="T10" s="3"/>
      <c r="U10" s="3"/>
      <c r="V10" s="3"/>
    </row>
    <row r="11" spans="1:22" ht="20">
      <c r="A11" s="9" t="s">
        <v>15</v>
      </c>
      <c r="B11" s="10">
        <v>0.59722222222222221</v>
      </c>
      <c r="C11" s="10">
        <v>0.625</v>
      </c>
      <c r="D11" s="11">
        <v>0.57013888888888886</v>
      </c>
      <c r="E11" s="11">
        <v>0.60486111111111107</v>
      </c>
      <c r="F11" s="11">
        <v>0.57013888888888886</v>
      </c>
      <c r="G11" s="11">
        <v>0.60486111111111107</v>
      </c>
      <c r="H11" s="11">
        <v>0.57013888888888886</v>
      </c>
      <c r="I11" s="11">
        <v>0.60486111111111107</v>
      </c>
      <c r="J11" s="11">
        <v>0.57013888888888886</v>
      </c>
      <c r="K11" s="11">
        <v>0.60486111111111107</v>
      </c>
      <c r="L11" s="12">
        <v>0.5493055555555556</v>
      </c>
      <c r="M11" s="12">
        <v>0.5805555555555556</v>
      </c>
      <c r="N11" s="3"/>
      <c r="O11" s="3"/>
      <c r="P11" s="3"/>
      <c r="Q11" s="3"/>
      <c r="R11" s="3"/>
      <c r="S11" s="3"/>
      <c r="T11" s="3"/>
      <c r="U11" s="3"/>
      <c r="V11" s="3"/>
    </row>
    <row r="12" spans="1:22" ht="20">
      <c r="A12" s="9" t="s">
        <v>16</v>
      </c>
      <c r="B12" s="13"/>
      <c r="C12" s="13"/>
      <c r="D12" s="11">
        <v>0.6069444444444444</v>
      </c>
      <c r="E12" s="11">
        <v>0.64166666666666672</v>
      </c>
      <c r="F12" s="11">
        <v>0.6069444444444444</v>
      </c>
      <c r="G12" s="11">
        <v>0.64166666666666672</v>
      </c>
      <c r="H12" s="11">
        <v>0.6069444444444444</v>
      </c>
      <c r="I12" s="11">
        <v>0.64166666666666672</v>
      </c>
      <c r="J12" s="11">
        <v>0.6069444444444444</v>
      </c>
      <c r="K12" s="11">
        <v>0.64166666666666672</v>
      </c>
      <c r="L12" s="12">
        <v>0.58263888888888893</v>
      </c>
      <c r="M12" s="12">
        <v>0.61388888888888893</v>
      </c>
      <c r="N12" s="3"/>
      <c r="O12" s="3"/>
      <c r="P12" s="3"/>
      <c r="Q12" s="3"/>
      <c r="R12" s="3"/>
      <c r="S12" s="3"/>
      <c r="T12" s="3"/>
      <c r="U12" s="3"/>
      <c r="V12" s="3"/>
    </row>
    <row r="13" spans="1:22" ht="20">
      <c r="A13" s="9" t="s">
        <v>17</v>
      </c>
      <c r="B13" s="13"/>
      <c r="C13" s="13"/>
      <c r="D13" s="11">
        <v>0.64375000000000004</v>
      </c>
      <c r="E13" s="11">
        <v>0.68541666666666667</v>
      </c>
      <c r="F13" s="11">
        <v>0.64375000000000004</v>
      </c>
      <c r="G13" s="11">
        <v>0.68541666666666667</v>
      </c>
      <c r="H13" s="11">
        <v>0.64375000000000004</v>
      </c>
      <c r="I13" s="11">
        <v>0.68541666666666667</v>
      </c>
      <c r="J13" s="11">
        <v>0.64375000000000004</v>
      </c>
      <c r="K13" s="11">
        <v>0.68541666666666667</v>
      </c>
      <c r="L13" s="12">
        <v>0.61597222222222225</v>
      </c>
      <c r="M13" s="12">
        <v>0.65763888888888888</v>
      </c>
      <c r="N13" s="3"/>
      <c r="O13" s="3"/>
      <c r="P13" s="3"/>
      <c r="Q13" s="3"/>
      <c r="R13" s="3"/>
      <c r="S13" s="3"/>
      <c r="T13" s="3"/>
      <c r="U13" s="3"/>
      <c r="V13" s="3"/>
    </row>
    <row r="14" spans="1:22">
      <c r="A14" s="9" t="s">
        <v>18</v>
      </c>
      <c r="B14" s="14"/>
      <c r="C14" s="10">
        <v>0.625</v>
      </c>
      <c r="D14" s="15"/>
      <c r="E14" s="11">
        <v>0.68541666666666667</v>
      </c>
      <c r="F14" s="15"/>
      <c r="G14" s="11">
        <v>0.68541666666666667</v>
      </c>
      <c r="H14" s="15"/>
      <c r="I14" s="11">
        <v>0.68541666666666667</v>
      </c>
      <c r="J14" s="15"/>
      <c r="K14" s="11">
        <v>0.68541666666666667</v>
      </c>
      <c r="L14" s="15"/>
      <c r="M14" s="12">
        <v>0.65763888888888888</v>
      </c>
      <c r="N14" s="3"/>
      <c r="O14" s="3"/>
      <c r="P14" s="3"/>
      <c r="Q14" s="3"/>
      <c r="R14" s="3"/>
      <c r="S14" s="3"/>
      <c r="T14" s="3"/>
      <c r="U14" s="3"/>
      <c r="V14" s="3"/>
    </row>
    <row r="15" spans="1:22" ht="20">
      <c r="A15" s="16" t="s">
        <v>19</v>
      </c>
      <c r="B15" s="17">
        <v>3.125E-2</v>
      </c>
      <c r="C15" s="18"/>
      <c r="D15" s="19">
        <v>3.4722222222222224E-2</v>
      </c>
      <c r="E15" s="18"/>
      <c r="F15" s="19">
        <v>3.4722222222222224E-2</v>
      </c>
      <c r="G15" s="18"/>
      <c r="H15" s="19">
        <v>3.4722222222222224E-2</v>
      </c>
      <c r="I15" s="18"/>
      <c r="J15" s="19">
        <v>3.4722222222222224E-2</v>
      </c>
      <c r="K15" s="18"/>
      <c r="L15" s="19">
        <v>3.125E-2</v>
      </c>
      <c r="M15" s="18"/>
      <c r="N15" s="3"/>
      <c r="O15" s="3"/>
      <c r="P15" s="3"/>
      <c r="Q15" s="3"/>
      <c r="R15" s="3"/>
      <c r="S15" s="3"/>
      <c r="T15" s="3"/>
      <c r="U15" s="3"/>
      <c r="V15" s="3"/>
    </row>
    <row r="16" spans="1:22" ht="16" thickBot="1">
      <c r="A16" s="20" t="s">
        <v>20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3"/>
      <c r="O16" s="3"/>
      <c r="P16" s="3"/>
      <c r="Q16" s="3"/>
      <c r="R16" s="3"/>
      <c r="S16" s="3"/>
      <c r="T16" s="3"/>
      <c r="U16" s="3"/>
      <c r="V16" s="3"/>
    </row>
    <row r="17" spans="1:22" ht="21" thickBot="1">
      <c r="A17" s="22" t="s">
        <v>21</v>
      </c>
      <c r="B17" s="23">
        <f>C14-B4</f>
        <v>0.29166666666666669</v>
      </c>
      <c r="C17" s="24"/>
      <c r="D17" s="25">
        <f>E14-D4</f>
        <v>0.35208333333333336</v>
      </c>
      <c r="E17" s="24"/>
      <c r="F17" s="25">
        <f>G14-F4</f>
        <v>0.35208333333333336</v>
      </c>
      <c r="G17" s="24"/>
      <c r="H17" s="25">
        <f>I14-H4</f>
        <v>0.35208333333333336</v>
      </c>
      <c r="I17" s="24"/>
      <c r="J17" s="25">
        <f>K14-J4</f>
        <v>0.35208333333333336</v>
      </c>
      <c r="K17" s="24"/>
      <c r="L17" s="25">
        <f>M14-L4</f>
        <v>0.32430555555555557</v>
      </c>
      <c r="M17" s="24"/>
      <c r="N17" s="26"/>
      <c r="O17" s="26"/>
      <c r="P17" s="26"/>
      <c r="Q17" s="26"/>
      <c r="R17" s="26"/>
      <c r="S17" s="26"/>
      <c r="T17" s="26"/>
      <c r="U17" s="26"/>
      <c r="V17" s="26"/>
    </row>
    <row r="18" spans="1:22" ht="31" thickBot="1">
      <c r="A18" s="27" t="s">
        <v>22</v>
      </c>
      <c r="B18" s="28">
        <f>B17-B15</f>
        <v>0.26041666666666669</v>
      </c>
      <c r="C18" s="29"/>
      <c r="D18" s="30">
        <f>D17-D15</f>
        <v>0.31736111111111115</v>
      </c>
      <c r="E18" s="29"/>
      <c r="F18" s="30">
        <f>F17-F15</f>
        <v>0.31736111111111115</v>
      </c>
      <c r="G18" s="29"/>
      <c r="H18" s="30">
        <f>H17-H15</f>
        <v>0.31736111111111115</v>
      </c>
      <c r="I18" s="29"/>
      <c r="J18" s="30">
        <f>J17-J15</f>
        <v>0.31736111111111115</v>
      </c>
      <c r="K18" s="29"/>
      <c r="L18" s="30">
        <f>L17-L15</f>
        <v>0.29305555555555557</v>
      </c>
      <c r="M18" s="29"/>
      <c r="N18" s="26"/>
      <c r="O18" s="26"/>
      <c r="P18" s="26"/>
      <c r="Q18" s="26"/>
      <c r="R18" s="26"/>
      <c r="S18" s="26"/>
      <c r="T18" s="26"/>
      <c r="U18" s="26"/>
      <c r="V18" s="26"/>
    </row>
    <row r="19" spans="1:22" ht="21" thickBot="1">
      <c r="A19" s="22" t="s">
        <v>23</v>
      </c>
      <c r="B19" s="23">
        <f t="shared" ref="B19:B20" si="0">B17*60</f>
        <v>17.5</v>
      </c>
      <c r="C19" s="31"/>
      <c r="D19" s="25">
        <f t="shared" ref="D19:D20" si="1">D17*60</f>
        <v>21.125</v>
      </c>
      <c r="E19" s="31"/>
      <c r="F19" s="25">
        <f t="shared" ref="F19:F20" si="2">F17*60</f>
        <v>21.125</v>
      </c>
      <c r="G19" s="31"/>
      <c r="H19" s="25">
        <f t="shared" ref="H19:H20" si="3">H17*60</f>
        <v>21.125</v>
      </c>
      <c r="I19" s="31"/>
      <c r="J19" s="25">
        <f t="shared" ref="J19:J20" si="4">J17*60</f>
        <v>21.125</v>
      </c>
      <c r="K19" s="31"/>
      <c r="L19" s="25">
        <f t="shared" ref="L19:L20" si="5">L17*60</f>
        <v>19.458333333333336</v>
      </c>
      <c r="M19" s="31"/>
      <c r="N19" s="26"/>
      <c r="O19" s="26"/>
      <c r="P19" s="26"/>
      <c r="Q19" s="26"/>
      <c r="R19" s="26"/>
      <c r="S19" s="26"/>
      <c r="T19" s="26"/>
      <c r="U19" s="26"/>
      <c r="V19" s="26"/>
    </row>
    <row r="20" spans="1:22" ht="30">
      <c r="A20" s="32" t="s">
        <v>24</v>
      </c>
      <c r="B20" s="33">
        <f t="shared" si="0"/>
        <v>15.625000000000002</v>
      </c>
      <c r="C20" s="34"/>
      <c r="D20" s="35">
        <f t="shared" si="1"/>
        <v>19.041666666666668</v>
      </c>
      <c r="E20" s="34"/>
      <c r="F20" s="35">
        <f t="shared" si="2"/>
        <v>19.041666666666668</v>
      </c>
      <c r="G20" s="34"/>
      <c r="H20" s="35">
        <f t="shared" si="3"/>
        <v>19.041666666666668</v>
      </c>
      <c r="I20" s="34"/>
      <c r="J20" s="35">
        <f t="shared" si="4"/>
        <v>19.041666666666668</v>
      </c>
      <c r="K20" s="34"/>
      <c r="L20" s="35">
        <f t="shared" si="5"/>
        <v>17.583333333333336</v>
      </c>
      <c r="M20" s="34"/>
      <c r="N20" s="26"/>
      <c r="O20" s="26"/>
      <c r="P20" s="26"/>
      <c r="Q20" s="26"/>
      <c r="R20" s="26"/>
      <c r="S20" s="26"/>
      <c r="T20" s="26"/>
      <c r="U20" s="26"/>
      <c r="V20" s="26"/>
    </row>
    <row r="21" spans="1:22">
      <c r="A21" s="36" t="s">
        <v>25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"/>
      <c r="P21" s="3"/>
      <c r="Q21" s="3"/>
      <c r="R21" s="3"/>
      <c r="S21" s="3"/>
      <c r="T21" s="3"/>
      <c r="U21" s="3"/>
      <c r="V21" s="3"/>
    </row>
    <row r="22" spans="1:22">
      <c r="A22" s="36" t="s">
        <v>26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"/>
      <c r="P22" s="3"/>
      <c r="Q22" s="3"/>
      <c r="R22" s="3"/>
      <c r="S22" s="3"/>
      <c r="T22" s="3"/>
      <c r="U22" s="3"/>
      <c r="V22" s="3"/>
    </row>
    <row r="23" spans="1:2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"/>
      <c r="P23" s="3"/>
      <c r="Q23" s="3"/>
      <c r="R23" s="3"/>
      <c r="S23" s="3"/>
      <c r="T23" s="3"/>
      <c r="U23" s="3"/>
      <c r="V23" s="3"/>
    </row>
    <row r="24" spans="1:22">
      <c r="A24" s="37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"/>
      <c r="P24" s="3"/>
      <c r="Q24" s="3"/>
      <c r="R24" s="3"/>
      <c r="S24" s="3"/>
      <c r="T24" s="3"/>
      <c r="U24" s="3"/>
      <c r="V24" s="3"/>
    </row>
    <row r="25" spans="1:2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39"/>
      <c r="P25" s="39"/>
      <c r="Q25" s="39"/>
      <c r="R25" s="39"/>
      <c r="S25" s="39"/>
      <c r="T25" s="39"/>
      <c r="U25" s="39"/>
      <c r="V25" s="39"/>
    </row>
  </sheetData>
  <mergeCells count="39"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A16:M16"/>
    <mergeCell ref="B17:C17"/>
    <mergeCell ref="D17:E17"/>
    <mergeCell ref="F17:G17"/>
    <mergeCell ref="H17:I17"/>
    <mergeCell ref="J17:K17"/>
    <mergeCell ref="L17:M17"/>
    <mergeCell ref="B15:C15"/>
    <mergeCell ref="D15:E15"/>
    <mergeCell ref="F15:G15"/>
    <mergeCell ref="H15:I15"/>
    <mergeCell ref="J15:K15"/>
    <mergeCell ref="L15:M15"/>
    <mergeCell ref="A1:M1"/>
    <mergeCell ref="A2:M2"/>
    <mergeCell ref="B3:C3"/>
    <mergeCell ref="D3:E3"/>
    <mergeCell ref="F3:G3"/>
    <mergeCell ref="H3:I3"/>
    <mergeCell ref="J3:K3"/>
    <mergeCell ref="L3:M3"/>
  </mergeCells>
  <dataValidations count="1">
    <dataValidation type="custom" showInputMessage="1" showErrorMessage="1" prompt=" - " sqref="B4:M14">
      <formula1>AND(GTE(B4,MIN(0.0833333333333333,0.916666666666667)),LTE(B4,MAX(0.0833333333333333,0.916666666666667)))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Calendar Template</vt:lpstr>
      <vt:lpstr>HS Bell Schedule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 Data</dc:creator>
  <cp:lastModifiedBy>Main Data</cp:lastModifiedBy>
  <dcterms:created xsi:type="dcterms:W3CDTF">2015-04-06T23:19:29Z</dcterms:created>
  <dcterms:modified xsi:type="dcterms:W3CDTF">2015-04-06T23:23:04Z</dcterms:modified>
</cp:coreProperties>
</file>